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10"/>
  <workbookPr/>
  <mc:AlternateContent xmlns:mc="http://schemas.openxmlformats.org/markup-compatibility/2006">
    <mc:Choice Requires="x15">
      <x15ac:absPath xmlns:x15ac="http://schemas.microsoft.com/office/spreadsheetml/2010/11/ac" url="D:\00\装修\圣都\"/>
    </mc:Choice>
  </mc:AlternateContent>
  <xr:revisionPtr revIDLastSave="0" documentId="13_ncr:1_{AC7FDB3E-CDE6-4F0A-8CB7-778F0E6E7CCF}" xr6:coauthVersionLast="36" xr6:coauthVersionMax="36" xr10:uidLastSave="{00000000-0000-0000-0000-000000000000}"/>
  <bookViews>
    <workbookView xWindow="0" yWindow="0" windowWidth="22185" windowHeight="10500" tabRatio="758" activeTab="1" xr2:uid="{00000000-000D-0000-FFFF-FFFF00000000}"/>
  </bookViews>
  <sheets>
    <sheet name="编制说明" sheetId="40981" r:id="rId1"/>
    <sheet name="预算表" sheetId="40973" r:id="rId2"/>
    <sheet name="未包含项目告知书" sheetId="40982" r:id="rId3"/>
  </sheets>
  <definedNames>
    <definedName name="_xlnm.Print_Area" localSheetId="0">编制说明!$A$1:$I$41</definedName>
    <definedName name="_xlnm.Print_Area" localSheetId="1">预算表!$A$1:$G$380</definedName>
    <definedName name="_xlnm.Print_Titles" localSheetId="1">预算表!$1:$3</definedName>
  </definedNames>
  <calcPr calcId="191029"/>
</workbook>
</file>

<file path=xl/calcChain.xml><?xml version="1.0" encoding="utf-8"?>
<calcChain xmlns="http://schemas.openxmlformats.org/spreadsheetml/2006/main">
  <c r="F379" i="40973" l="1"/>
  <c r="F277" i="40973"/>
  <c r="F273" i="40973"/>
  <c r="F274" i="40973"/>
  <c r="F275" i="40973"/>
  <c r="F272" i="40973"/>
  <c r="F373" i="40973"/>
  <c r="F371" i="40973"/>
  <c r="F347" i="40973"/>
  <c r="F348" i="40973"/>
  <c r="F349" i="40973"/>
  <c r="F350" i="40973"/>
  <c r="F351" i="40973"/>
  <c r="F352" i="40973"/>
  <c r="F353" i="40973"/>
  <c r="F354" i="40973"/>
  <c r="F355" i="40973"/>
  <c r="F356" i="40973"/>
  <c r="F357" i="40973"/>
  <c r="F358" i="40973"/>
  <c r="F359" i="40973"/>
  <c r="F360" i="40973"/>
  <c r="F361" i="40973"/>
  <c r="F362" i="40973"/>
  <c r="F363" i="40973"/>
  <c r="F364" i="40973"/>
  <c r="F365" i="40973"/>
  <c r="F366" i="40973"/>
  <c r="F367" i="40973"/>
  <c r="F368" i="40973"/>
  <c r="F369" i="40973"/>
  <c r="F346" i="40973"/>
  <c r="F316" i="40973"/>
  <c r="F317" i="40973"/>
  <c r="F318" i="40973"/>
  <c r="F319" i="40973"/>
  <c r="F320" i="40973"/>
  <c r="F321" i="40973"/>
  <c r="F322" i="40973"/>
  <c r="F323" i="40973"/>
  <c r="F324" i="40973"/>
  <c r="F325" i="40973"/>
  <c r="F326" i="40973"/>
  <c r="F327" i="40973"/>
  <c r="F328" i="40973"/>
  <c r="F329" i="40973"/>
  <c r="F330" i="40973"/>
  <c r="F331" i="40973"/>
  <c r="F332" i="40973"/>
  <c r="F333" i="40973"/>
  <c r="F334" i="40973"/>
  <c r="F335" i="40973"/>
  <c r="F336" i="40973"/>
  <c r="F337" i="40973"/>
  <c r="F338" i="40973"/>
  <c r="F339" i="40973"/>
  <c r="F340" i="40973"/>
  <c r="F341" i="40973"/>
  <c r="F315" i="40973"/>
  <c r="F308" i="40973"/>
  <c r="F309" i="40973"/>
  <c r="F310" i="40973"/>
  <c r="F307" i="40973"/>
  <c r="F281" i="40973"/>
  <c r="F282" i="40973"/>
  <c r="F283" i="40973"/>
  <c r="F284" i="40973"/>
  <c r="F285" i="40973"/>
  <c r="F286" i="40973"/>
  <c r="F287" i="40973"/>
  <c r="F288" i="40973"/>
  <c r="F289" i="40973"/>
  <c r="F290" i="40973"/>
  <c r="F291" i="40973"/>
  <c r="F292" i="40973"/>
  <c r="F293" i="40973"/>
  <c r="F294" i="40973"/>
  <c r="F295" i="40973"/>
  <c r="F296" i="40973"/>
  <c r="F297" i="40973"/>
  <c r="F298" i="40973"/>
  <c r="F299" i="40973"/>
  <c r="F300" i="40973"/>
  <c r="F302" i="40973"/>
  <c r="F280" i="40973"/>
  <c r="F244" i="40973"/>
  <c r="F245" i="40973"/>
  <c r="F246" i="40973"/>
  <c r="F247" i="40973"/>
  <c r="F248" i="40973"/>
  <c r="F249" i="40973"/>
  <c r="F250" i="40973"/>
  <c r="F251" i="40973"/>
  <c r="F252" i="40973"/>
  <c r="F253" i="40973"/>
  <c r="F254" i="40973"/>
  <c r="F255" i="40973"/>
  <c r="F256" i="40973"/>
  <c r="F257" i="40973"/>
  <c r="F258" i="40973"/>
  <c r="F259" i="40973"/>
  <c r="F260" i="40973"/>
  <c r="F261" i="40973"/>
  <c r="F262" i="40973"/>
  <c r="F263" i="40973"/>
  <c r="F264" i="40973"/>
  <c r="F265" i="40973"/>
  <c r="F266" i="40973"/>
  <c r="F267" i="40973"/>
  <c r="F243" i="40973"/>
  <c r="F224" i="40973"/>
  <c r="F225" i="40973"/>
  <c r="F226" i="40973"/>
  <c r="F227" i="40973"/>
  <c r="F228" i="40973"/>
  <c r="F229" i="40973"/>
  <c r="F230" i="40973"/>
  <c r="F231" i="40973"/>
  <c r="F232" i="40973"/>
  <c r="F233" i="40973"/>
  <c r="F234" i="40973"/>
  <c r="F235" i="40973"/>
  <c r="F236" i="40973"/>
  <c r="F237" i="40973"/>
  <c r="F238" i="40973"/>
  <c r="F239" i="40973"/>
  <c r="F223" i="40973"/>
  <c r="F240" i="40973" s="1"/>
  <c r="F185" i="40973"/>
  <c r="F186" i="40973"/>
  <c r="F187" i="40973"/>
  <c r="F188" i="40973"/>
  <c r="F189" i="40973"/>
  <c r="F190" i="40973"/>
  <c r="F191" i="40973"/>
  <c r="F192" i="40973"/>
  <c r="F193" i="40973"/>
  <c r="F194" i="40973"/>
  <c r="F195" i="40973"/>
  <c r="F196" i="40973"/>
  <c r="F197" i="40973"/>
  <c r="F198" i="40973"/>
  <c r="F199" i="40973"/>
  <c r="F200" i="40973"/>
  <c r="F201" i="40973"/>
  <c r="F202" i="40973"/>
  <c r="F203" i="40973"/>
  <c r="F204" i="40973"/>
  <c r="F205" i="40973"/>
  <c r="F206" i="40973"/>
  <c r="F207" i="40973"/>
  <c r="F208" i="40973"/>
  <c r="F209" i="40973"/>
  <c r="F210" i="40973"/>
  <c r="F211" i="40973"/>
  <c r="F212" i="40973"/>
  <c r="F213" i="40973"/>
  <c r="F214" i="40973"/>
  <c r="F215" i="40973"/>
  <c r="F216" i="40973"/>
  <c r="F217" i="40973"/>
  <c r="F184" i="40973"/>
  <c r="F5" i="40973"/>
  <c r="F4" i="40973"/>
  <c r="A2" i="40982"/>
  <c r="F312" i="40973"/>
  <c r="F178" i="40973"/>
  <c r="F157" i="40973"/>
  <c r="F156" i="40973"/>
  <c r="F155" i="40973"/>
  <c r="F154" i="40973"/>
  <c r="F153" i="40973"/>
  <c r="F152" i="40973"/>
  <c r="F151" i="40973"/>
  <c r="F150" i="40973"/>
  <c r="F149" i="40973"/>
  <c r="F148" i="40973"/>
  <c r="F147" i="40973"/>
  <c r="F146" i="40973"/>
  <c r="F145" i="40973"/>
  <c r="F144" i="40973"/>
  <c r="F143" i="40973"/>
  <c r="F142" i="40973"/>
  <c r="F141" i="40973"/>
  <c r="F140" i="40973"/>
  <c r="F139" i="40973"/>
  <c r="F138" i="40973"/>
  <c r="F137" i="40973"/>
  <c r="F136" i="40973"/>
  <c r="F135" i="40973"/>
  <c r="F134" i="40973"/>
  <c r="F133" i="40973"/>
  <c r="F132" i="40973"/>
  <c r="F131" i="40973"/>
  <c r="F130" i="40973"/>
  <c r="F129" i="40973"/>
  <c r="F128" i="40973"/>
  <c r="F127" i="40973"/>
  <c r="F126" i="40973"/>
  <c r="F125" i="40973"/>
  <c r="F124" i="40973"/>
  <c r="F123" i="40973"/>
  <c r="F122" i="40973"/>
  <c r="F121" i="40973"/>
  <c r="F120" i="40973"/>
  <c r="F119" i="40973"/>
  <c r="F118" i="40973"/>
  <c r="F117" i="40973"/>
  <c r="F116" i="40973"/>
  <c r="F115" i="40973"/>
  <c r="F114" i="40973"/>
  <c r="F113" i="40973"/>
  <c r="F112" i="40973"/>
  <c r="F111" i="40973"/>
  <c r="F110" i="40973"/>
  <c r="F109" i="40973"/>
  <c r="F108" i="40973"/>
  <c r="F107" i="40973"/>
  <c r="F106" i="40973"/>
  <c r="F105" i="40973"/>
  <c r="F104" i="40973"/>
  <c r="F103" i="40973"/>
  <c r="F102" i="40973"/>
  <c r="F101" i="40973"/>
  <c r="F100" i="40973"/>
  <c r="F99" i="40973"/>
  <c r="F98" i="40973"/>
  <c r="F97" i="40973"/>
  <c r="F96" i="40973"/>
  <c r="F95" i="40973"/>
  <c r="F94" i="40973"/>
  <c r="F93" i="40973"/>
  <c r="F92" i="40973"/>
  <c r="F91" i="40973"/>
  <c r="F90" i="40973"/>
  <c r="F89" i="40973"/>
  <c r="F88" i="40973"/>
  <c r="F87" i="40973"/>
  <c r="F343" i="40973" l="1"/>
  <c r="F304" i="40973"/>
  <c r="F269" i="40973"/>
  <c r="F219" i="40973"/>
  <c r="F159" i="40973"/>
</calcChain>
</file>

<file path=xl/sharedStrings.xml><?xml version="1.0" encoding="utf-8"?>
<sst xmlns="http://schemas.openxmlformats.org/spreadsheetml/2006/main" count="1067" uniqueCount="603">
  <si>
    <t xml:space="preserve">圣都家居装饰有限公司          </t>
  </si>
  <si>
    <t>SHENGDU JIAJUZHUANGSHI YOUXIANGONGSI                                                                             CHENGDU  FENGONGSI</t>
  </si>
  <si>
    <t>A5-50㎡精装预算协议书</t>
  </si>
  <si>
    <t xml:space="preserve">      工程名称 ：</t>
  </si>
  <si>
    <t xml:space="preserve">      业主姓名 ：                            </t>
  </si>
  <si>
    <t xml:space="preserve">      预 算 员 ：         </t>
  </si>
  <si>
    <t xml:space="preserve">      设 计 师 ：                                    </t>
  </si>
  <si>
    <t xml:space="preserve">      签订日期 ：                            </t>
  </si>
  <si>
    <t xml:space="preserve"> 一、预算编制说明</t>
  </si>
  <si>
    <t xml:space="preserve">   </t>
  </si>
  <si>
    <t>1、公司任何员工给客户（甲方）的承诺以公司盖章及部门负责人签字确认的书面说明为准,任何口头承诺均无效。</t>
  </si>
  <si>
    <t>2、预算外项目增加款要交到公司，严禁与项目经理私自交易；严禁把工程款或增加款交给项目经理（持财务委托书除外），否则因此带来的损失由客户自行承担 。</t>
  </si>
  <si>
    <t>3、预算外增加项目未签定联系单和未将增加款打到公司的，不在公司保修、维修范围之内,所产生的后果由客户自行负责；增加款应在增项施工前打款,如不缴纳乙方有权停止施工。</t>
  </si>
  <si>
    <t>4、客户自购材料，对其质量所引起的一切后果公司概不负责，同时不在公司保修、维修范围之内。</t>
  </si>
  <si>
    <t>5、精装中包含的所有项目，均不允许做减项。开工前，甲方（客户）要求减项，需向乙方（公司）缴纳减项金额5%的减项管理费；开工后，甲方（客户）要求减项，需向乙方（公司）缴纳减项金额10%的减项管理费（减项金额不含预收项目），预算内减退价如超过预算总价的10%，则超出部分要按8折减退。（注：原合同收取的管理费固定不变）</t>
  </si>
  <si>
    <t>6、申请装修许可证、楼道维护费等其他物业管理费、装修押金等均由客户支付。如由公司施工人员造成小区内设施、设备损坏,由公司承担。</t>
  </si>
  <si>
    <t>7、施工中如遇打拆墙及涉及消防因素的专案，必须由业主向有关部门申请，费用由业主自理，在审批中双方必须严格按国家有关规定办理，任何一方不得强行违反国家有关规定，以免造成双方损失。</t>
  </si>
  <si>
    <t>8、该预算中个性化及现场制作家具部分搬运费以电梯可使用的情况为准。若不可使用，则需另行增加费用。</t>
  </si>
  <si>
    <t>9、家具类等木材面油漆、墙面乳胶漆品牌客户不得随意变更和自购，如确需更换品牌的按公司定价变更（油漆以每桶增（减）价格计算）；</t>
  </si>
  <si>
    <t>10、现场制作衣柜框架用杉木芯生态板立框，后壁用九厘生态背板；其他柜体用饰面饰面，框架用细木工板立框，后壁用九厘背板，抽屉底板用九厘板,门板反面用三夹板或普通面板,均用实木线条封边。</t>
  </si>
  <si>
    <t>11、如施工过程中实际工程量与预算有出入，则按实际工程量计算，原预算基价不变；图纸中具体施工项目以预算为准。</t>
  </si>
  <si>
    <t xml:space="preserve">    </t>
  </si>
  <si>
    <t>12、客户在施工期间应免费提供水、电等施工设施，以及楼道畅通和居民与物业公司的协调工作。</t>
  </si>
  <si>
    <t>13、预算中未详细标明的施工工艺及用材按行业常规标准。</t>
  </si>
  <si>
    <t>14、本预算协议及相关价格作为双方合同组成文件的一部分，是双方工程结算的依据之一。本预算协议及预算清单不明之处已由相关人员解释清楚，客户已知和接受本须知之约定，并据此履行权利和义务，同意签定本协议执行。</t>
  </si>
  <si>
    <t>15、客户签合同之前所交的定金或是期房签的装修合同所交的工程款，因为避免材料涨价等因素，本公司必须提前用这部分款项来给该工程备足材料货源，所以凡后期不开工的退单客户，之前所交的所有工程款和定金不给予退款。</t>
  </si>
  <si>
    <t>16、由于客户原因导致工地停工6个月以上的，客户要承担停工期间材料及人工上涨的差价，如不承担，则视为客户擅自与本公司解除施工合同。</t>
  </si>
  <si>
    <t>17、此预算书内所标注的精装内材料品牌部分会有更新，请以圣都装饰选材区产品出样及标签为准！</t>
  </si>
  <si>
    <t>18、所有期房合同的首笔付款金额不得少于合同价的20%；所有期房及现房的合同从合同签定之日起壹年时间内必须进场施工，超过壹年期限则视为该合同无效并终止合同，如该工地需要继续装修，则需要按照最新的价格进行预算编制来签定新合同。</t>
  </si>
  <si>
    <t>A5-50㎡精装项目内容及报价</t>
  </si>
  <si>
    <t>甲方（客户）名称：               电话:              设计师：            电话:         享受活动时间：</t>
  </si>
  <si>
    <t>房屋地址：                                                                       实测外框面积:     ㎡</t>
  </si>
  <si>
    <t>一</t>
  </si>
  <si>
    <t>整装指导价</t>
  </si>
  <si>
    <t>项</t>
  </si>
  <si>
    <t>①计价面积以建筑外墙外框面积 50 平米为基数，套餐固定总价 66500 元； 
②计价面积低于 50 平方的，按照50平米计算，计价面积大于50平米，每平米加 875 元，最高至109平米，以此类推。计价面积按小数点后一位四舍五入取整计算。计价面积≥110平方的户型不可选购该精装产品进行报价；
③本产品包含室内的门厅、客厅、餐厅、过道、阳台、地下室、阁楼、露台等公共空间，卧室、书房、儿童房等居室空间以及一个卫生间、一个厨房配置；</t>
  </si>
  <si>
    <t>超出面积</t>
  </si>
  <si>
    <t>㎡</t>
  </si>
  <si>
    <t>精装内包含的内容</t>
  </si>
  <si>
    <t>项目名称</t>
  </si>
  <si>
    <t>单位</t>
  </si>
  <si>
    <t>品牌/型号</t>
  </si>
  <si>
    <t>备注</t>
  </si>
  <si>
    <t>一、客餐厅/过道/玄关/主卧/次卧/地下室/阁楼</t>
  </si>
  <si>
    <t>顶面乳胶漆</t>
  </si>
  <si>
    <r>
      <rPr>
        <sz val="9"/>
        <rFont val="黑体"/>
        <charset val="134"/>
      </rPr>
      <t>M</t>
    </r>
    <r>
      <rPr>
        <vertAlign val="superscript"/>
        <sz val="9"/>
        <rFont val="黑体"/>
        <charset val="134"/>
      </rPr>
      <t>2</t>
    </r>
  </si>
  <si>
    <t>舒尔茨</t>
  </si>
  <si>
    <t>①标配内墙乳胶漆，全屋最多可选3种（含白色）颜色（浅色），超出颜色费用另计；
②涂刷指定乳胶漆色号范围，一遍底漆，两遍面漆；
③含单层室内3m以内墙面及顶面乳胶漆涂刷，房高3m以上参照”超高作业说明”规则收取相应费用；
④同一面墙仅限一种颜色，如有拼色需求，需收取乳胶漆拼色费用；⑤色卡首数为49前含49+色卡尾数为01、02、03、04相结算为浅色，其他均为深色！注意选购</t>
  </si>
  <si>
    <t>墙面乳胶漆</t>
  </si>
  <si>
    <t>大理石窗台板</t>
  </si>
  <si>
    <t>鑫昕浩/无品牌</t>
  </si>
  <si>
    <t>①标配客餐厅、卧室原结构空间单层窗台石；
②“一”、“L”字型，长度不限（遇台阶/踏步类结构，转折部分按多块窗台石计算，需另计费）；
③含主材、辅料、磨单边及人工安装的费用，如遇异型窗台（如弧形、磨异型边等情况）需收取异型加工费用。
④若方案后阳台包进室内，窗台石需另计费。
注：
①宽度600mm以内，长度超过2200mm的窗台石要分两块拼接；
②宽度800mm以内，长度超过2000mm的窗台石要分两块拼接；（如需整块安装，吊装需另外计费）；
③若原始客餐厅/卧室无窗，不予折减；
④俊嘉为代理商，非产品本身品牌，因石材均为定制品，产品无LOGO和对应品牌，请注意选购！</t>
  </si>
  <si>
    <t>地面地砖</t>
  </si>
  <si>
    <t>蒙娜丽莎
罗马利奥
马可波罗
东鹏
欧神诺
顺辉
维罗生态
冠珠</t>
  </si>
  <si>
    <t>①客餐厅、客厅阳台、过道、玄关等公共区域及地下室和阁楼空间标配地砖铺贴，原结构空间内不限铺贴面积；如遇弧形窗沿，人工费另计。
②地砖铺贴方式为正铺法铺贴，勾缝剂填缝，如需特殊铺贴（如斜铺、波打线、拼花、裁切等）产生的材料损耗及铺贴施工难度，费用另计；
③若铺设木地板，则含地面找平层（按实际情况施工，厚度≤60mm，为完成面厚度），超出费用另计；
④展厅因灯光视角差异及展厅呈现是立面，施工安装完成后是水平面，产品配送到家里与展厅存在色差请选品注意选购。
⑤展厅标签有两个及以上产地，产地不能固定，是随机产地发放，注意选购！
⑥砖为抛釉砖，均为一石多面，每个面纹理均不相同注意选购，且不能调选花色</t>
  </si>
  <si>
    <t>明装踢脚线</t>
  </si>
  <si>
    <t>M</t>
  </si>
  <si>
    <t>地砖配套</t>
  </si>
  <si>
    <t>①成品瓷砖踢脚线/木制踢脚线二选一；
②成品瓷砖踢脚线高度为≤100mm之内（含明装），含主材、辅料及人工铺设的费用，如遇异型加工费用另计；
③地板配套踢脚线高度为75mm之内（含明装），含主材、辅料及人工铺设的费用；
④踢脚线品牌须与地面选用的瓷砖或地板保持一致；
⑤如空间内铺贴瓷砖，且选用木制踢脚线，需收取小单费；</t>
  </si>
  <si>
    <t>二、卧室</t>
  </si>
  <si>
    <t>①标配内墙乳胶漆，全屋最多可选3种（含白色）颜色（浅色），超出颜色费用另计；
②涂刷指定乳胶漆色号范围，一遍底漆，两遍面漆；
③含单层室内3m以内墙面及顶面乳胶漆涂刷，房高3m以上参照”超高作业说明”规则收取相应费用；
④同一面墙仅限一种颜色，如有拼色需求，需收取乳胶漆拼色费用；
⑤色卡首数为49前含49+色卡尾数为01、02、03、04相结算为浅色，其他均为深色！注意选购</t>
  </si>
  <si>
    <t>木门</t>
  </si>
  <si>
    <t>套</t>
  </si>
  <si>
    <t>派的
梦天
升升概念
美心
龙轩
大西南</t>
  </si>
  <si>
    <t>①含居室空间(原始结构空间面宽、进深均≥1.8米且房间脚踩面积≥5平米)的原结构平开门，客餐厅空间不含门，因户型变化导致的新增室内门则费用另计。
②全屋木门可选一个品牌；
③提供标准门洞对应规格室内平开门（详见展厅标签门洞规格），如超出标配尺寸，则需收取木门超标费；
④室内门均含门扇、门套、配套五金，人工安装及辅料；
⑤超过2400mm不含2400mm需要接缝，有接缝不接受接缝高度控制在2400mm内；
⑥油漆产品因批次不同，产品与展厅上样产品存在一定色差，注意选购
⑦门及门套外表层材质为密度板
⑧若改造后房间数小于原始户型房间数，多余房门不低不扣。</t>
  </si>
  <si>
    <t>大理石门槛</t>
  </si>
  <si>
    <t>①标配原结构入户门、卧室门下门槛石，“一”字 型，宽度280mm以内，长度900mm以内，入户门过门石不限长度；
②含主材、辅料、磨单边及人工安装的费用，如遇异型（如弧形、磨异型边等情况）需收取异型加工费用；
③天然大理石有天然裂纹和色差请注意选购！
注：宽度100mm以内，长度超过1800mm的门槛石要分两块拼接（如需整块安装，吊装需另外计费）；
④俊嘉为代理商，非产品本身品牌，因石材均为定制品，产品无LOGO和对应品牌，请注意选购！</t>
  </si>
  <si>
    <t>地板</t>
  </si>
  <si>
    <t>大自然
圣象
世友
大艺树
康威
生活家</t>
  </si>
  <si>
    <t>①卧室空间标配地板铺装或客厅地砖，原结构空间内不限铺装面积；
②地板扣条（“T”/“L”型）、防潮垫、地板保护膜等均为标准配套产品；
③全屋地板可选1个品牌，扣条须与所选择的地板品牌保持一致；
④地板铺设方式为正铺悬浮式铺装，不含对缝铺贴、人字形铺贴及不含木龙骨；
⑤除矩形地面外，其他异型如弧形、地台、飘窗、楼梯等需根据实际情况评估，另行收费；
⑥含地面找平层（按实际情况施工，厚度≤60mm，为完成面厚度），超出费用另计；
⑦展厅因灯光视角差异，产品与展厅存在色差请选品注意选购
⑧有地暖情况下，需要客户先烘烤3-5次，再进行安装，避免未烘烤导致先安装地板后烘烤导致地板受损或起拱等因非地板本身产品质量问题导致产品问题！</t>
  </si>
  <si>
    <t>地坪找平</t>
  </si>
  <si>
    <t>综合价，厚度在6cm以内不做调整</t>
  </si>
  <si>
    <t>品牌非对应品牌</t>
  </si>
  <si>
    <t>①成品瓷砖踢脚线/木制踢脚线二选一；
②成品瓷砖踢脚线高度为≤100mm之内（含明装），含主材、辅料及人工铺设的费用，如遇异型加工费用另计；
③地板配套踢脚线高度为75mm，含主材、辅料及人工铺设的费用；
④踢脚线品牌须与地面选用的瓷砖或地板保持一致，套系包含规格和其他等见产品精装细则和展厅产品标签
⑤如空间内铺贴瓷砖，且选用木制踢脚线，需收取小单费；
⑥暗藏踢脚线需单独收取人工费及开槽费用。</t>
  </si>
  <si>
    <t>三、厨房</t>
  </si>
  <si>
    <t>铝扣板吊顶</t>
  </si>
  <si>
    <t>名族</t>
  </si>
  <si>
    <t>①标配铝扣板集成吊顶，厨房原结构空间内不限铺装面积；
②标配1台LED集成灯；
③如遇厨卫空间的异型吊顶、半包热水器、包梁、包窗沿，需另计费；</t>
  </si>
  <si>
    <t>集成灯</t>
  </si>
  <si>
    <t>只</t>
  </si>
  <si>
    <t>墙砖（300*600mm/400*800mm横贴）
地砖（300*300/400*400mm尺寸内）</t>
  </si>
  <si>
    <t>①厨房原结构空间内不限墙地面瓷砖铺贴面积；
②墙砖铺贴高度为2.4m之内，标配正铺法铺贴，勾缝剂填缝，如需特殊铺贴（花片、腰线、拼花、裁切、斜铺等）产生的材料损耗及铺贴施工难度，费用另计；
③窗口使用墙面同型号瓷砖铺贴；
④展厅因灯光视角差异，产品配送到家里与展厅存在色差请选品注意选购
⑤展厅标签有两个及以上产地，产地不能固定，是随机产地发放，注意选购！
⑥砖为抛釉砖，均为一石多面，每个面纹理均不相同注意选购，且不能调选花色</t>
  </si>
  <si>
    <t>墙面背胶</t>
  </si>
  <si>
    <t>M2</t>
  </si>
  <si>
    <t>德高/派丽/西卡/鲁班名匠/星壁虎</t>
  </si>
  <si>
    <t>墙地面防水涂刷</t>
  </si>
  <si>
    <t>西卡/东方雨虹</t>
  </si>
  <si>
    <t>先进行墙角、管根处防渗漏处理，墙地面横竖交叉涂刷两遍，墙面上返500mm，地面满涂，厨房地面丙纶防水上翻300mm，闭水实验45h。</t>
  </si>
  <si>
    <t>①标配厨房门槛石，“一”字 型，宽度280mm以内，长度900mm以内；
②含主材、辅料、磨单边及人工安装的费用，如遇异型（如弧形、磨异型边等情况）需收取异型加工费用；
③俊嘉为代理商，非产品本身品牌，因石材均为定制品，产品无LOGO和对应品牌，请注意选购！
注：宽度100mm以内，长度超过1800mm的门槛石要分两块拼接（如需整块安装，吊装需另外计费）。</t>
  </si>
  <si>
    <t>包管道</t>
  </si>
  <si>
    <t>支</t>
  </si>
  <si>
    <t>成品预制板包立管，抹灰处理</t>
  </si>
  <si>
    <t>根据原始结构图纸包立管数量配置；</t>
  </si>
  <si>
    <t>钛金门</t>
  </si>
  <si>
    <t>樘</t>
  </si>
  <si>
    <t>精玺德雅</t>
  </si>
  <si>
    <t>①全屋包含一樘厨房门（合金平开门）
②提供标准门洞对应规格室内门，如超出标配尺寸，则需收取超标费；
③标配合金平开门，含门扇、合页、锁具等配套五金件产品；
④合金门标配单包门套线，如需双包费用另计；
⑤玻璃：磨砂/透明，钢化玻璃，型材材质：35*45中窄，玻璃厚度：5+15+5，门扇材料壁厚：1.2㎜</t>
  </si>
  <si>
    <t>整体橱柜</t>
  </si>
  <si>
    <t>金牌、铂尼斯</t>
  </si>
  <si>
    <t>产品配置：按照实测建筑外墙外框面积，原结构厨房空间内配置产品，产品包含地柜+吊柜+台面+橱柜五金，具体配置说明如下：
①地柜：计价面积≤80㎡时延米数为3米，计价面积＞80㎡时延米数按照按实测外框面积的4%；
②吊柜：含地柜一半的延米数；
③台面：同地柜延米；
④橱柜标配五金：标配五金拉手、标配五金铰链、顶封板、踢脚板标配部分品牌为PVC部分为铝塑板,颜色统一为银色踢脚板（需要黑色不锈钢另行升级补差，其特殊要求需另行升级补差，不在精装细则内）；
⑤地柜+台面+吊柜规格详见展厅标签，超过标签规格需要另行补差，低于标签规格为异形需要另行补差；
⑥柜体柜门（升级产品模压系列为中纤板）材质为颗料板；
⑦台面长度超过2200mm及以上需要接缝处理（最终接缝尺寸根据签字确认橱柜方案实际为准）
注：超出部分按增项计算，不足部分不给予减项。
不含项目：
①套餐内不含如下：百叶门、玻璃门、高柜、侧面板、岛台、砌角、反弹器、液压杆、厚背板、开放柜、灯带、消毒柜、米桶、烟机灶具、微波炉柜、地柜台面吊柜加深、地柜台面吊柜加高、地柜台面吊柜加宽、前挡水、圆弧后档水、后档水加高、异形、五角柜、等特殊产品；
②不含台面的石材立板支撑；</t>
  </si>
  <si>
    <t>小五金</t>
  </si>
  <si>
    <t>/</t>
  </si>
  <si>
    <t>厨房含1个地漏，2个角阀，1个止逆阀；如不使用，产品不减项。（五金为专用品牌）</t>
  </si>
  <si>
    <t>水槽&amp;龙头</t>
  </si>
  <si>
    <t>诺帝玛、欧琳、欧派（欧派橱柜专用水盆不能单销）</t>
  </si>
  <si>
    <t>标配一套水槽和水槽龙头（台下盆工艺）。标配下水；选择欧派橱柜需要选配标配欧派水盆，则不需要补差台下盆工艺费，不选配对应欧派水盆则需要补差台下盆工艺费559元/套</t>
  </si>
  <si>
    <t>四、卫生间</t>
  </si>
  <si>
    <t>①标配铝扣板集成吊顶，卫生间原结构空间内不限面积；
②包含一套多功能浴霸；
③如遇厨卫空间的异型吊顶、半包热水器、包梁、包窗沿，需另计费；
④卫生间干区顶面标配乳胶漆涂刷；</t>
  </si>
  <si>
    <t>风暖浴霸</t>
  </si>
  <si>
    <t>限一个</t>
  </si>
  <si>
    <t>①卫生间原结构空间内不限墙地面瓷砖铺贴面积；
②墙砖铺贴高度为2.4m之内，标配正铺法横向铺贴，勾缝剂填缝，如需特殊铺贴（竖贴、花片、腰线、拼花、裁切、斜铺等）产生的材料损耗及铺贴施工难度，费用另计；
③如遇卫生间干区，包含干区台盆正面墙砖，不含侧面砖，铺贴高度2.4m以内，地面同卫生间地砖；
④窗口使用墙面同型号瓷砖铺贴；
⑤展厅因灯光视角差异，产品配送到家里与展厅存在色差请选品注意选购
⑤展厅标签有两个及以上产地，产地不能固定，是随机产地发放，注意选购！
⑥砖为抛釉砖，均为一石多面，每个面纹理均不相同注意选购，且不能调选花色</t>
  </si>
  <si>
    <t>先进行墙角、管根处防渗漏处理，墙地面横竖交叉涂刷两遍，湿区墙面涂刷高度2000mm，地面满涂，卫生间地面丙纶防水上翻500mm；如原始结构为干湿分区的，则含干区防水（地面及墙面，墙面防水面积为浴室柜所在位置正面墙），闭水实验48h。</t>
  </si>
  <si>
    <t>①标配卫生间门槛石，“一”字 型，宽度280mm以内，长度900mm以内；
②含主材、辅料、磨单边及人工安装的费用，如遇异型（如弧形、磨异型边等情况）需收取异型加工费用；
③天然大理石有天然裂纹和色差请注意选购！
注：宽度100mm以内，长度超过1800mm的门槛石要分两块拼接（如需整块安装，吊装需另外计费）；
④俊嘉为代理商，非产品本身品牌，因石材均为定制品，产品无LOGO和对应品牌，请注意选购！</t>
  </si>
  <si>
    <t>成品预制板包立管，抹灰处理
超过以下尺寸另行计价：
①L型单管产品规格：24cm*27cm
②L型双管产品规格：28cm*44cm
③L型三管产品规格：28cm*58cm
④U型单管产品规格：23cm*19cm*23cm
⑤U型双管产品规格：23cm*38cm*23cm</t>
  </si>
  <si>
    <t>下水管消音</t>
  </si>
  <si>
    <t>①卫生间门数量按照一卫配置，超出数量需加载。
②提供标准门洞对应规格合金门，如超出标配尺寸，则需收取合金门超标费，祥见展厅门尺寸规格和型材种类；
③标配合金平开门，含门扇、合页、锁具等配套五金件产品，标配配件；
④合金门标配单边门边线，如需双包门套费用另计；
⑤玻璃：磨砂/透明，钢化玻璃，型材材质：35*45中窄，玻璃厚度：5+15+5，门扇材料壁厚：1.2㎜</t>
  </si>
  <si>
    <t>座便器</t>
  </si>
  <si>
    <t>迈特
箭牌
卡迪莱
摩恩
澳斯曼
安华</t>
  </si>
  <si>
    <t>①包含1套花洒、1套马桶或蹲便、1套面盆龙头；
②标配一套成品浴室柜（如需定制则需要另计定制费，此费不在精装细则内，定制定义：改色、缩短尺寸或增加尺寸，改台面颜色，改柜门颜色、改产品结构、改材质、有特殊要求等），陶瓷盆浴室柜不可定制；
③标配辅料下水器、下水管、角阀、软管、装饰盖；
④摩恩不允许拆分选购</t>
  </si>
  <si>
    <t>整体台盆柜</t>
  </si>
  <si>
    <t>台盆龙头</t>
  </si>
  <si>
    <t>花洒或浴缸龙头</t>
  </si>
  <si>
    <t>公司指定型号（浴室柜和座便除外随机）</t>
  </si>
  <si>
    <t>卫生间标配3个角阀（蹲便情况下品牌：伟星/潜水艇，座便非集团仓和浴室柜角阀品牌：标配随机，座便集团仓情况下品牌：伟星/潜水艇）、2个普通地漏（潜水艇）、1个止逆阀（品牌：潜水艇）；如不使用，产品不减项。</t>
  </si>
  <si>
    <t>洗衣机龙头</t>
  </si>
  <si>
    <t>公司指定型号</t>
  </si>
  <si>
    <t>品牌：伟星/潜水艇</t>
  </si>
  <si>
    <t>五、阳台</t>
  </si>
  <si>
    <t>1）如全屋仅一个阳台，则洗衣机所在位置为生活阳台配置；
2）如全屋有两个及以上阳台，则包含一个生活阳台配置（需有下水排污，含防水处理），其他阳台为景观阳台配置（不含防水处理）；</t>
  </si>
  <si>
    <t>墙/顶面乳胶漆</t>
  </si>
  <si>
    <t>①标配内墙乳胶漆，全屋最多可选3种（含白色）颜色（浅色），超出颜色费用另计；
②涂刷指定乳胶漆，一遍底漆，两遍面漆，面漆采用滚涂工艺；
③含单层室内3m以内墙面及顶面乳胶漆涂刷，房高3m以上参照”超高作业说明”规则收取相应费用；
④同一面墙仅限一种颜色，如有拼色需求，需收取乳胶漆拼色费用；
⑤同一面墙仅限一种颜色，如有拼色需求，需收取乳胶漆拼色费用；⑤色卡首数为49前含49+色卡尾数为01、02、03、04相结算为浅色，其他均为深色！注意选购</t>
  </si>
  <si>
    <t>地砖铺贴（300*300/400*400mm尺寸内）</t>
  </si>
  <si>
    <t>①阳台标配客厅大地砖，包含地砖反沿（200mm高以内）；
②标配正铺法铺贴，勾缝剂填缝，如需特殊铺贴（花片、腰线、拼花、裁切、斜铺等）产生的材料损耗及铺贴施工难度，费用另计；
③展厅因灯光视角差异，产品配送到家里与展厅存在色差请选品注意选购
④展厅标签有两个及以上产地，产地不能固定，是随机产地发放，注意选购！
⑤砖为抛釉砖，均为一石多面，每个面纹理均不相同注意选购，且不能调选花色</t>
  </si>
  <si>
    <t>地漏</t>
  </si>
  <si>
    <t>潜水艇（地漏）</t>
  </si>
  <si>
    <t>每个阳台标配1个地漏；全屋标配1个洗衣机地漏、1个洗衣机龙头（公司标配品牌：伟星/潜水艇）；如不使用，产品不减项。</t>
  </si>
  <si>
    <t>大理石门槛（客厅阳台）</t>
  </si>
  <si>
    <t>①原结构阳台门下标配门槛石或厅室地砖二选一，
②门槛石标配“一”字 型，宽度280mm以内，长度2400mm以内；
③门槛石含主材、辅料、磨单边及人工安装的费用，如遇异型（如弧形、磨异型边等情况）需收取异型加工费用；
④天然大理石有天然裂纹和色差请注意选购！
注：宽度100mm以内，长度超过1800mm的门槛石要分两块拼接（如需整块安装，吊装费由客户承担），如不使用，产品不减项；
⑤俊嘉为代理商，非产品本身品牌，因石材均为定制品，产品无LOGO和对应品牌，请注意选购！</t>
  </si>
  <si>
    <t>六、露台（开放阳台）</t>
  </si>
  <si>
    <t>地砖</t>
  </si>
  <si>
    <t>①露台标配客厅地砖，包含地砖反沿（200mm高以内）；
②标配正铺法铺贴，勾缝剂填缝，如需特殊铺贴（花片、腰线、拼花、裁切、斜铺等）产生的材料损耗及铺贴施工难度，费用另计；
③展厅因灯光视角差异，产品配送到家里与展厅存在色差请选品注意选购
④展厅标签有两个及以上产地，产地不能固定，是随机产地发放，注意选购！
⑤砖为抛釉砖，均为一石多面，每个面纹理均不相同注意选购，且不能调选花色</t>
  </si>
  <si>
    <t>①标配成品瓷砖踢脚线，原结构空间内不限铺贴面积；
②成品瓷砖踢脚线高度为≤100mm之内（含明装），含主材、辅料及人工铺设的费用，如遇异型加工费用另计；
③踢脚线品牌须与选用的瓷砖保持一致；</t>
  </si>
  <si>
    <t>七、其它工程</t>
  </si>
  <si>
    <t>成品保护</t>
  </si>
  <si>
    <t>原有成品项目进行保护</t>
  </si>
  <si>
    <t>不含硬质保护</t>
  </si>
  <si>
    <t>原始墙顶面白灰铲除</t>
  </si>
  <si>
    <t>不含抹灰层铲除</t>
  </si>
  <si>
    <t>3D放样</t>
  </si>
  <si>
    <t>安装工程</t>
  </si>
  <si>
    <t>提供精装标配主材项及安装</t>
  </si>
  <si>
    <t>材料搬运</t>
  </si>
  <si>
    <t>垃圾清运</t>
  </si>
  <si>
    <t>从装修房到小区物业指定点，垃圾外运出小区费用另计；指电梯可使用情况下,电梯不能使用费用另计。
 1、个性化报价大于5W元需单独收取13元/㎡个性化材料搬运费；
2、无电梯需单独收取26元/㎡个性化材料搬运费，并另收取800元/层人工上楼费。</t>
  </si>
  <si>
    <t>竣工保洁</t>
  </si>
  <si>
    <t>在工程竣工验收前一天，对居室内地面、墙面、顶棚、阳台、厨卫等进行清洁至居室内无垃圾、多余材料、工具，材料饰面（瓷砖、面板、普通灯具、五金件、入户门、室内窗等）无尘；不含：户外窗及客户自购主材清洁。</t>
  </si>
  <si>
    <t>地面保护膜</t>
  </si>
  <si>
    <t>绿色地面保护剂</t>
  </si>
  <si>
    <t>监控服务</t>
  </si>
  <si>
    <t>个</t>
  </si>
  <si>
    <t>限定3个摄像头</t>
  </si>
  <si>
    <t>墙体挂网</t>
  </si>
  <si>
    <t>刷漆墙面挂纤维网格布抗裂处理</t>
  </si>
  <si>
    <t>超高作业</t>
  </si>
  <si>
    <t>原结构毛坯状态下，2.4m＜厨卫房高（m）≤3m</t>
  </si>
  <si>
    <t>收取2.4m以上相关施工、主材项目费用 ，砂浆找方、墙砖铺贴、墙砖等费用</t>
  </si>
  <si>
    <t>原结构毛坯状态下，房高（m）＞3m</t>
  </si>
  <si>
    <t>收取脚手架租赁费用+主材及施工费用，如墙面拆除、石膏找平、刮腻子、刷漆等费用</t>
  </si>
  <si>
    <t>二</t>
  </si>
  <si>
    <t>精装内增减项目合计</t>
  </si>
  <si>
    <t>（一）精装内增加项目</t>
  </si>
  <si>
    <t>数量</t>
  </si>
  <si>
    <t>单价</t>
  </si>
  <si>
    <t>总价</t>
  </si>
  <si>
    <t>新增1个卫生间补差</t>
  </si>
  <si>
    <t>间</t>
  </si>
  <si>
    <t>不含回填，次卫标准配置</t>
  </si>
  <si>
    <t>A5入户门套</t>
  </si>
  <si>
    <t>m</t>
  </si>
  <si>
    <t>A5双面木门套</t>
  </si>
  <si>
    <t>A5单面木门套</t>
  </si>
  <si>
    <t>A5平开木门增配</t>
  </si>
  <si>
    <t>套系内型号</t>
  </si>
  <si>
    <t>A5平开钛金门增配</t>
  </si>
  <si>
    <t>双面钛金门套</t>
  </si>
  <si>
    <t>米</t>
  </si>
  <si>
    <t>单推钛金门必算双面钛金门套。品牌：精玺德雅</t>
  </si>
  <si>
    <t>A5升级补差钛合金谷仓门</t>
  </si>
  <si>
    <t>1.6平方内，不含门套，材质45*16极窄，超出尺寸另计1231元/平方，品牌：精玺德雅，玻璃：透明/磨砂，钢化玻璃，厚度：8㎜/5+15+5中空，门扇材质壁厚2.0㎜</t>
  </si>
  <si>
    <t>A5升级补差双推钛合金谷仓门</t>
  </si>
  <si>
    <t>3.2平方内，不含门套，材质45*16极窄，超出尺寸另计1231元/平方，品牌：精玺德雅，玻璃：透明/磨砂，钢化玻璃，厚度：8㎜/5+15+5中空，门扇材质壁厚2.0㎜</t>
  </si>
  <si>
    <t>A5升级补差三联动钛合金</t>
  </si>
  <si>
    <t>4.8平方内，不足4.8平方按照4.8平方计算，超出另计1077元/平方，材质35*18极窄，玻璃：透明/磨砂，钢化玻璃，厚度：8㎜/5+15+5中空，门扇材质壁厚1.9㎜，品牌：精玺德雅</t>
  </si>
  <si>
    <t>三联动钛合金</t>
  </si>
  <si>
    <t>平方</t>
  </si>
  <si>
    <t>4.8平方起算，不足4.8按照4.8平方计算，材质35*18极窄，玻璃：透明/磨砂，钢化玻璃，厚度：8㎜/5+15+5中空，门扇材质壁厚1.9㎜，品牌：精玺德雅</t>
  </si>
  <si>
    <t>A5升级补差四联动钛合金</t>
  </si>
  <si>
    <t>6.4平方内，不足6.4平方按照6.4平方计算，超出另计1231元/平方，材质35*18极窄（材料和三联动一样但配件不一样），玻璃：透明/磨砂，钢化玻璃，厚度：8㎜/5+15+5中空，门扇材质壁厚1.9㎜，品牌：精玺德雅</t>
  </si>
  <si>
    <t>四联动钛合金</t>
  </si>
  <si>
    <t>6.4平方内，不足6.4平方按照6.4平方计算，材质35*18极窄（材料和三联动一样但配件不一样），玻璃：透明/磨砂，钢化玻璃，厚度：8㎜/5+15+5中空，门扇材质壁厚1.9㎜，品牌：精玺德雅</t>
  </si>
  <si>
    <t>双推钛金门升级</t>
  </si>
  <si>
    <t>套系内标配45中窄边框、透明玻璃、无阻力、单边线；1600mm*2100mm以内。品牌：精玺德雅</t>
  </si>
  <si>
    <t>A5套系升级双推钛金门升级</t>
  </si>
  <si>
    <t>3.36平方内，材质极窄35*18，玻璃：透明/磨砂，钢化玻璃，厚度：8㎜/5+15+5中空，门扇材质壁厚1.9㎜，超出按照839元/平方，品牌：精玺德雅</t>
  </si>
  <si>
    <t>双推钛金门增配</t>
  </si>
  <si>
    <t>3.2平方起算，不足3.2按照3.2平方计算，材质极窄35*18，玻璃：透明/磨砂，钢化玻璃，厚度：8㎜/5+15+5中空，门扇材质壁厚1.9㎜，品牌：精玺德雅</t>
  </si>
  <si>
    <t>A5钛金推拉门增配</t>
  </si>
  <si>
    <t>套系内标配45中窄边框、透明玻璃、无阻力、单边线；单推1.6㎡起算、双推3.2㎡起算、三推4.8平米起算、以此类推。</t>
  </si>
  <si>
    <t>A5门槛石增配280以内</t>
  </si>
  <si>
    <t>精装内标配型号，磨单边</t>
  </si>
  <si>
    <t>A5整体厨柜矮柜及台面增配</t>
  </si>
  <si>
    <t>金牌、铂尼斯、套餐内包含顶封板、台下盆工艺费、一组抽屉。不抵扣、不折现、不单减。</t>
  </si>
  <si>
    <t>A5整体厨柜吊柜增配</t>
  </si>
  <si>
    <t>A5装饰侧封板</t>
  </si>
  <si>
    <t>A5装饰顶封板</t>
  </si>
  <si>
    <t>A5吊柜包烟机加深</t>
  </si>
  <si>
    <t>A5活动升级欧派超晶板整体厨柜矮柜及台面增配</t>
  </si>
  <si>
    <t>欧派（定制产品无LOGO见展厅样品温馨提示注意选购）</t>
  </si>
  <si>
    <t>A5活动升级欧派超晶板整体厨柜吊柜增配</t>
  </si>
  <si>
    <t>A5活动升级欧派个性化项目砌角</t>
  </si>
  <si>
    <t>欧派，按单元柜计算，砌角柜为900㎜尺寸则为0.9m</t>
  </si>
  <si>
    <t>A5活动升级欧派个性化项目浅柜</t>
  </si>
  <si>
    <t>欧派（定制产品无LOGO见展厅样品温馨提示注意选购），地柜非560深度的柜体</t>
  </si>
  <si>
    <t>A5活动升级欧派个性化项目反弹器</t>
  </si>
  <si>
    <t>品牌：百隆</t>
  </si>
  <si>
    <t>A5活动升级欧派个性化项目木垫板</t>
  </si>
  <si>
    <t>欧派（定制产品无LOGO见展厅样品温馨提示注意选购），单独做岛台情况下需要做木垫板</t>
  </si>
  <si>
    <t>A5活动升级欧派个性化项目拉篮</t>
  </si>
  <si>
    <t>品牌：欧派/悍高</t>
  </si>
  <si>
    <t>A5活动升级欧派个性化项目碗篮</t>
  </si>
  <si>
    <t>品牌：欧派/悍高，选择碗篮必须加锅篮</t>
  </si>
  <si>
    <t>A5活动升级欧派个性化项目锅篮</t>
  </si>
  <si>
    <t>品牌：欧派/悍高，选择锅篮必须加碗篮</t>
  </si>
  <si>
    <t>A5升级活动欧派超晶板个性化项目侧面板</t>
  </si>
  <si>
    <t>A5升级活动欧派超晶板个性化项目顶封板（超出套系标准）增配</t>
  </si>
  <si>
    <t>A5升级活动欧派超晶板个性化项目超出抽屉</t>
  </si>
  <si>
    <t>A5升级活动欧派非欧派水盆台下盆工艺费个性化项目另补差</t>
  </si>
  <si>
    <t>A5升级活动欧派超晶板个性化项目高柜</t>
  </si>
  <si>
    <t>欧派（定制产品无LOGO见展厅样品温馨提示注意选购），此预算报价为高度到2100，高度要做到2400㎜，超过2100以上按照侧面板投影平方面积计算</t>
  </si>
  <si>
    <t>A5升级活动欧派地柜个性化项目台面加宽</t>
  </si>
  <si>
    <t>欧派（定制产品无LOGO见展厅样品温馨提示注意选购）
1、台面加宽部分600-900，地柜不加宽，
2、地柜高度：台面最顶面到地砖完成面高度，固定尺寸，除此之前不能再加高780/810/830/840/860/870/890/920</t>
  </si>
  <si>
    <t>A5升级活动欧派个性化项目光台面</t>
  </si>
  <si>
    <t>欧派（定制产品无LOGO见展厅样品温馨提示注意选购），台面K1系列，厚度15㎜，共6款</t>
  </si>
  <si>
    <t>A5升级活动欧派个性化项目洗衣台抬高</t>
  </si>
  <si>
    <t>欧派（定制产品无LOGO见展厅样品温馨提示注意选购），用了石材都要算米数</t>
  </si>
  <si>
    <t>A5升级活动欧派个性化项目吊柜加深</t>
  </si>
  <si>
    <t>欧派（定制产品无LOGO见展厅样品温馨提示注意选购），最大尺寸含门370㎜</t>
  </si>
  <si>
    <t>A5活动升级欧派饰面板整体厨柜矮柜及台面增配个性化项目</t>
  </si>
  <si>
    <t>A5活动升级欧派饰面板整体厨柜吊柜增配个性化项目</t>
  </si>
  <si>
    <t>A5活动升级欧派饰面板砌角个性化项目</t>
  </si>
  <si>
    <t>A5活动升级欧派饰面板浅柜个性化项目</t>
  </si>
  <si>
    <t>欧派（定制产品无LOGO见展厅样品温馨提示注意选购）地柜非560深度的柜体</t>
  </si>
  <si>
    <t>A5升级活动欧派饰面板系列侧面板</t>
  </si>
  <si>
    <t>A5升级活动欧派饰面板系列顶封板(超出套系吊柜标准)增配</t>
  </si>
  <si>
    <t>A5升级活动欧派饰面板系列超出抽屉个性化项目</t>
  </si>
  <si>
    <t>欧派（定制产品无LOGO见展厅样品温馨提示注意选购），BLUM带缓冲型托底抽</t>
  </si>
  <si>
    <t>A5升级活动欧派系列非欧派水盆台下盆工艺费另补差个性化项目</t>
  </si>
  <si>
    <t>A5升级活动欧派饰面板系列高柜个性化项目</t>
  </si>
  <si>
    <t>A5升级活动欧派地柜台面加宽</t>
  </si>
  <si>
    <t>欧派定制产品无LOGO见展厅样品温馨提示注意选购）
1、台面加宽部分600-900，地柜不加宽，
2、地柜高度：台面最顶面到地砖完成面高度，固定尺寸，除此之前不能再加高780/810/830/840/860/870/890/920</t>
  </si>
  <si>
    <t>A5升级活动欧派光台面</t>
  </si>
  <si>
    <t>A5升级活动欧派洗衣台抬高</t>
  </si>
  <si>
    <t>A5升级活动欧派系列吊柜加深</t>
  </si>
  <si>
    <t>A5升级补差欧派模压整体厨柜矮柜及台面</t>
  </si>
  <si>
    <t>A5升级补差欧派模压整体厨柜吊柜</t>
  </si>
  <si>
    <t>A5升级欧派模压整体厨柜矮柜及台面增配</t>
  </si>
  <si>
    <t>A5升级欧派模压整体厨柜吊柜增配</t>
  </si>
  <si>
    <t>A5升级欧派模压侧面板增配</t>
  </si>
  <si>
    <t>A5升级欧派模压侧面板顶封板（套系内升级补差）</t>
  </si>
  <si>
    <t>A5升级欧派模压侧面板顶封板超出套套外增配</t>
  </si>
  <si>
    <t>A5升级欧派模压高柜</t>
  </si>
  <si>
    <t>欧派（定制产品无LOGO见展厅样品温馨提示注意选购）,此预算报价为高度到2100，高度要做到2400㎜，超过2100以上按照侧面板投影平方面积计算</t>
  </si>
  <si>
    <t>A5大理石窗台板增配200mm以内（阳台）</t>
  </si>
  <si>
    <t>精装内标配型号，磨双边</t>
  </si>
  <si>
    <t>A5厨卫地砖升级客厅大地砖</t>
  </si>
  <si>
    <t>精装内标配型号</t>
  </si>
  <si>
    <t>A5飘窗石材增配</t>
  </si>
  <si>
    <t>A5全屋地砖通铺对缝损耗</t>
  </si>
  <si>
    <t>面积=（客餐厅+卧室+客厅大阳台）*0.2</t>
  </si>
  <si>
    <t>淋浴房挡水条（直线）</t>
  </si>
  <si>
    <t>根</t>
  </si>
  <si>
    <t>L型及钻石型算2根</t>
  </si>
  <si>
    <t>淋浴房挡水条（异形）</t>
  </si>
  <si>
    <t>弧形及异形算1根</t>
  </si>
  <si>
    <t>A5集成吊顶</t>
  </si>
  <si>
    <t>A5照明增加</t>
  </si>
  <si>
    <t>A5浴霸增配</t>
  </si>
  <si>
    <t>小计：</t>
  </si>
  <si>
    <t>（二）精装内减少项目</t>
  </si>
  <si>
    <t>厨卫墙地砖、阳台地砖</t>
  </si>
  <si>
    <t>客餐厅大地砖</t>
  </si>
  <si>
    <t>橱柜地柜</t>
  </si>
  <si>
    <t>橱柜吊柜</t>
  </si>
  <si>
    <t>厨房水槽</t>
  </si>
  <si>
    <t>卧室地板</t>
  </si>
  <si>
    <t>卧室木门</t>
  </si>
  <si>
    <t>厨卫钛金门</t>
  </si>
  <si>
    <t>集成吊顶</t>
  </si>
  <si>
    <t>厨房照明</t>
  </si>
  <si>
    <t>浴霸</t>
  </si>
  <si>
    <t>马桶</t>
  </si>
  <si>
    <t>花洒</t>
  </si>
  <si>
    <t>浴室柜及龙头</t>
  </si>
  <si>
    <t>PS：套餐内石材、辅料、人工类不予减项</t>
  </si>
  <si>
    <t>所有增减项合计</t>
  </si>
  <si>
    <t>元</t>
  </si>
  <si>
    <t>三</t>
  </si>
  <si>
    <t>个性化设计</t>
  </si>
  <si>
    <t>（一）、吊顶工程</t>
  </si>
  <si>
    <t>防潮石膏板平顶</t>
  </si>
  <si>
    <t>品牌：兔宝宝 
材料：石膏板、轻钢龙骨、五金、机具
施工工艺：主龙骨间距：800mm-1000mm，副龙骨间距＜400mm  龙骨连接采用铆钉连接，封单层防潮石膏板，采用自攻螺丝固定，固定间距＜200mm，接缝使用5-8mmV字型缝
使用投影面积计算、含点锈处理</t>
  </si>
  <si>
    <t>防潮石膏板一级边顶</t>
  </si>
  <si>
    <t>品牌：兔宝宝 
材料：石膏板、轻钢龙骨、五金、机具
施工工艺：主龙骨间距：800mm-1000mm，副龙骨间距＜400mm  龙骨连接采用铆钉连接，封单层防潮石膏板，采用自攻螺丝固定，固定间距＜200mm，接缝使用5-8mmV字型缝
使用展开面积计算、含点锈处理</t>
  </si>
  <si>
    <t>防潮石膏板二级边顶</t>
  </si>
  <si>
    <t>石膏板平顶</t>
  </si>
  <si>
    <t>品牌：兔宝宝 
材料：石膏板、轻钢龙骨、五金、机具
施工工艺：主龙骨间距：800mm-1000mm，副龙骨间距＜400mm  龙骨连接采用铆钉连接，封单层纸面石膏板，采用自攻螺丝固定，固定间距＜200mm，接缝使用5-8mmV字型缝
使用投影面积计算、含点锈处理</t>
  </si>
  <si>
    <t>石膏板一级边顶</t>
  </si>
  <si>
    <t>石膏板二级边顶</t>
  </si>
  <si>
    <t>品牌：兔宝宝 
材料：石膏板、轻钢龙骨、五金、机具
施工工艺：主龙骨间距：800mm-1000mm，副龙骨间距＜400mm  龙骨连接采用铆钉连接，封单层纸面石膏板，采用自攻螺丝固定，固定间距＜200mm，接缝使用5-8mmV字型缝
使用展开面积计算、含点锈处理</t>
  </si>
  <si>
    <t>石膏板造型吊顶</t>
  </si>
  <si>
    <t>石膏板弧形顶</t>
  </si>
  <si>
    <t>品牌：兔宝宝 
材料：石膏板、轻钢龙骨、木条、欧松板、五金、机具
施工工艺：主龙骨间距根据造型间距＜800，副龙骨间距＜400mm  龙骨连接采用铆钉连接，封单层防潮石膏板，采用自攻螺丝固定，固定间距＜200mm，接缝使用5-8mmV字型缝、含点锈处理</t>
  </si>
  <si>
    <t>单眼皮走边</t>
  </si>
  <si>
    <t>品牌：兔宝宝，宽度350MM以内；
材料：石膏板、木龙骨、五金、机具
基层施工：木条涂刷防火涂料，木龙骨使用地板钉按＜600mm间距固定，施工调平基层，单层石膏板使用自攻螺丝与龙骨基层固定，螺丝固定间距＜200mm，石膏板接缝使用5-8mmV字型缝料品牌、尺寸、规格、施工标准、含点锈处理</t>
  </si>
  <si>
    <t>双眼皮叠级走边</t>
  </si>
  <si>
    <t>品牌：兔宝宝 宽度350MM以内；
材料：石膏板、木龙骨、五金、机具
基层施工：木条涂刷防火涂料，木龙骨使用地板钉按600间距固定，施工调平基层，双层石膏板使用白乳胶粘接，使用自攻螺丝与龙骨基层固定，螺丝固定间距＜200mm，石膏板接缝使用5-8mmV字型缝、含点锈处理</t>
  </si>
  <si>
    <t>石膏板弧角（弧边大于150mm）</t>
  </si>
  <si>
    <t>品牌：兔宝宝 
材料：石膏板、木龙骨、五金、机具
基层施工：木条涂刷防火涂料，木龙骨使用地板钉按600间距固定，施工调平基层，双层石膏板使用白乳胶粘接，使用自攻螺丝与龙骨基层固定，螺丝固定间距＜200mm，石膏板接缝使用5-8mmV字型缝、含点锈处理</t>
  </si>
  <si>
    <t>石膏板弧角（弧边小于150mm）</t>
  </si>
  <si>
    <t>吊顶上木工板基层</t>
  </si>
  <si>
    <t>品牌：兔宝宝
材料：欧松板、五金、机具
施工工艺：轻钢龙骨做基层骨架使用欧松板基层封面，采用自攻螺丝固定，固定间距＜200mm</t>
  </si>
  <si>
    <t>反光吊顶灯槽</t>
  </si>
  <si>
    <t>品牌：兔宝宝
材料：欧松板、五金、机具
施工工艺：灯槽立板和底衬板使用欧松做基层封板固定，灯槽立板粘贴石膏板，石膏板采用自攻螺丝固定</t>
  </si>
  <si>
    <t>反光吊顶弧形灯槽</t>
  </si>
  <si>
    <t>顶面线型灯槽/轨道灯槽</t>
  </si>
  <si>
    <t>空调出风口制作</t>
  </si>
  <si>
    <t>品牌：兔宝宝
材料：欧松板、石膏板、木条、五金、机具
施工工艺：风口处采用轻钢龙骨边框加固，上下左右龙骨连接加固框架，采用铆钉固定，边框立面加固使用木条或副龙骨配合自攻螺丝固定，固定间距＜200mm，加长风口做油漆喷黑处理，风口长度不足1米按1只计算</t>
  </si>
  <si>
    <t>空调出风口制作（加长型）</t>
  </si>
  <si>
    <t>品牌：兔宝宝
材料：欧松板、石膏板、木条、五金、机具
施工工艺：风口处采用轻钢龙骨边框加固，上下左右龙骨连接加固框架，采用铆钉固定，边框立面加固使用木条或副龙骨配合自攻螺丝固定，固定间距＜200mm，加长风口做油漆喷黑处理，风口长度不足1米按1米计算</t>
  </si>
  <si>
    <t>石膏板拉槽</t>
  </si>
  <si>
    <t>人工开槽费</t>
  </si>
  <si>
    <t>不锈钢条基础</t>
  </si>
  <si>
    <t>木方条及人工费</t>
  </si>
  <si>
    <t>30mm以内宽不锈钢压条</t>
  </si>
  <si>
    <t>不足20M按20M计算</t>
  </si>
  <si>
    <t>石膏平线条100MM以内</t>
  </si>
  <si>
    <t>石膏线，专用胶粉粘贴，不足30M需收取200元小单费</t>
  </si>
  <si>
    <t>石膏平线条60MM以内</t>
  </si>
  <si>
    <t>石膏阴角线200MM以内</t>
  </si>
  <si>
    <t>石膏阴角线150MM以内</t>
  </si>
  <si>
    <t>石膏阴角线100MM以内</t>
  </si>
  <si>
    <t>石膏弧形阴角线150MM以内</t>
  </si>
  <si>
    <t>石膏弧形阴角线100MM以内</t>
  </si>
  <si>
    <t>石膏椭圆形阴角线150MM以内</t>
  </si>
  <si>
    <t>石膏椭圆形阴角线100MM以内</t>
  </si>
  <si>
    <t>弧形石膏线模具费</t>
  </si>
  <si>
    <t>圆形、椭圆形算2个。</t>
  </si>
  <si>
    <t>暗窗帘箱</t>
  </si>
  <si>
    <t>品牌：兔宝宝
材料：轻钢龙骨、欧松板、石膏板、五金、机具
施工工艺：石膏板封板预留窗帘盒尺寸，立板采用欧松板封底基层，石膏板封面，采用底板托立板封板，自攻螺丝固定</t>
  </si>
  <si>
    <t>明窗帘箱</t>
  </si>
  <si>
    <t>品牌：兔宝宝
材料：欧松板、石膏板、轻钢龙骨、木条、五金、机具
施工工艺：轻钢龙骨或木龙骨固定三边基层，欧松板与基层龙骨使用自攻螺丝固定，石膏板基层涂刷白乳胶与欧松板粘接，双面石膏板封面，自攻螺丝固定间距＜200mm</t>
  </si>
  <si>
    <t>电器转换边框</t>
  </si>
  <si>
    <t>石膏板吊顶上照明及浴霸转换边框</t>
  </si>
  <si>
    <t>小计</t>
  </si>
  <si>
    <t>（二）、地面工程</t>
  </si>
  <si>
    <t>地面水泥砂浆找平</t>
  </si>
  <si>
    <t>3CM以内，6CM算双倍，超过10公分按回填计算；材料：拉法基PC425水泥、优质中砂
施工工艺：红外线超水平线，按设计水平标高找平地面，砂浆按1:7的配比拌和调配，使用专用找平工具对地面成扇形面抹平表面</t>
  </si>
  <si>
    <t>5CM以内，10CM算双倍，超过10公分按回填计算；材料：拉法基PC425水泥、优质中砂
施工工艺：红外线超水平线，按设计水平标高找平地面，砂浆按1:7的配比拌和调配，使用专用找平工具对地面成扇形面抹平表面</t>
  </si>
  <si>
    <t>地面涂刷圣都专用环保防水</t>
  </si>
  <si>
    <t>品牌：西卡、东方雨虹
西卡型号：西卡107Plus  Total三组份
东方雨虹型号：PMC101
品牌二选一
材料：300G丙纶 砂浆型蓝色防水涂料
施工工艺：
1.先进行管口，阴阳角堵漏剂加强处理。
2.涂料涂刷，十字交叉法，一次性涂刷两遍。
3.涂料做法：卫生间地面满刷，墙面高度≥2000mm。厨房地面满刷，墙面≥500mm。
4.丙纶做法，卫生间地面满做，墙面500mm。厨房地面满做，墙面300mm。另外，丙纶需要高于给水堵头。</t>
  </si>
  <si>
    <t>卫生间回填</t>
  </si>
  <si>
    <t xml:space="preserve">下沉高度350MM以内；
工艺：发泡水泥回填
水泥品牌：峨胜PC425/峨眉山P0425/西南PC425/重龙山PO425/永祥PC425/峨眉山PC425
材料：水泥+发泡剂
施工：下水管根处先涂刷堵漏灵，按配比预拌发泡水泥◇倒入回填基坑◇二次排水管道处做成锅型◇下陷深度3-5cm◇均匀往二次排水处找坡，回填深度与过道预留高差3-5cm，回填层表面无裂缝，无下沉，无大孔气泡，表面平整。
</t>
  </si>
  <si>
    <t>750*1500mm地砖正铺人工费补差</t>
  </si>
  <si>
    <t>人工费</t>
  </si>
  <si>
    <t>800*1600mm地砖正铺人工费补差</t>
  </si>
  <si>
    <t>材料：优质中砂  拉法基PC425家装水泥
施工工艺：使用水泥河沙按比例配比拌和铺贴瓷砖</t>
  </si>
  <si>
    <t>900*1800mm地砖正铺人工费补差</t>
  </si>
  <si>
    <t>暗藏踢脚线开槽及修复</t>
  </si>
  <si>
    <t>材料：优质中砂  拉法基PC425家装水泥
施工工艺：人工机具对墙角踢槽3cm-4cm深度，高度5cm-12cm，使用水泥砂浆修补长边与宽边</t>
  </si>
  <si>
    <t>波打线铺贴人工费</t>
  </si>
  <si>
    <t>美缝工艺</t>
  </si>
  <si>
    <t>品牌：咖乐，材料：环氧树脂，颜色共12个可选，见色卡，不可调色，不含清缝，平方量按照砖面积计算！
规格：300x300规格以上（包含300x300）</t>
  </si>
  <si>
    <t>东方雨虹美缝</t>
  </si>
  <si>
    <t>品牌：咖乐，材料：环氧树脂，颜色共12个可选，见色卡，不可调色，不含清缝，平方量按照砖面积计算！
规格：100x100规格以上（包含100x100）</t>
  </si>
  <si>
    <t>品牌：咖乐，材料：环氧树脂，颜色共12个可选，见色卡，不可调色，不含清缝，平方量按照砖面积计算！
规格：150x150规格以上（包含150x150）</t>
  </si>
  <si>
    <t xml:space="preserve">品牌：咖乐，材料：环氧树脂，颜色共12个可选，见色卡，不可调色，不含清缝，平方量按照砖面积计算！
规格：150×600-1200 </t>
  </si>
  <si>
    <t>品牌：咖乐，材料：环氧彩砂，颜色共20个可选，见色卡，不可调色，不含清缝，平方量按照砖面积计算！
规格：300x300规格以上（包含300x300）</t>
  </si>
  <si>
    <t>品牌：咖乐，材料：环氧彩砂，颜色共20个可选，见色卡，不可调色，不含清缝，平方量按照砖面积计算！
规格：100x100规格以上（包含100x100）</t>
  </si>
  <si>
    <t>品牌：咖乐，材料：环氧彩砂，颜色共20个可选，见色卡，不可调色，不含清缝，平方量按照砖面积计算！
规格：150x150规格以上（包含150x150））</t>
  </si>
  <si>
    <t xml:space="preserve">品牌：咖乐，材料：环氧彩砂，颜色共20个可选，见色卡，不可调色，不含清缝，平方量按照砖面积计算！
规格：150×600-1200 </t>
  </si>
  <si>
    <t>（三）、墙面工程</t>
  </si>
  <si>
    <t>新增墙面砖</t>
  </si>
  <si>
    <t>精装内标配型号厨卫砖。</t>
  </si>
  <si>
    <t>新增墙砖人工铺贴费</t>
  </si>
  <si>
    <t>材料：优质中砂  拉法基PC425家装水泥
施工工艺：瓷砖清理，涂刷背胶，使用水泥河沙按比例配比拌和铺贴瓷砖</t>
  </si>
  <si>
    <t>墙面涂刷圣都专用环保防水</t>
  </si>
  <si>
    <t>瓷砖胶</t>
  </si>
  <si>
    <t>材料：专用瓷砖背胶（适用于全瓷砖、玻化砖）
施工工艺：清洁瓷砖胚体，将瓷砖脱模剂和白灰清理干净，将背胶乳液均匀涂刷到瓷砖胚体上，等待干燥后产生粘黏性，配合水泥砂浆铺贴施工</t>
  </si>
  <si>
    <t>600*1200mm墙砖人工费补差</t>
  </si>
  <si>
    <t>750*1500mm墙砖人工费补差</t>
  </si>
  <si>
    <t>墙砖天地对缝工艺人工费补差</t>
  </si>
  <si>
    <t>艺彩</t>
  </si>
  <si>
    <t>背景九厘板基层</t>
  </si>
  <si>
    <t>品牌：兔宝宝  
材料：九厘板 
基层施工：使用木楔做基层连接点位，调整墙面平整度，九厘板封面，采用自攻螺丝固定</t>
  </si>
  <si>
    <t>欧松板基层</t>
  </si>
  <si>
    <t>品牌：兔宝宝  
材料：欧松板
基层施工：使用木楔做基层连接点位，调整墙面平整度，欧松板封面，采用自攻螺丝固定</t>
  </si>
  <si>
    <t>背景墙木龙骨+欧松板基层</t>
  </si>
  <si>
    <t>品牌：兔宝宝  
材料：欧松板+木方条 
基层施工：使用木楔做基层连接点位，调整墙面平整度，欧松板封面，采用自攻螺丝固定</t>
  </si>
  <si>
    <t>石膏板饰面墙面工艺造型</t>
  </si>
  <si>
    <t>龙骨基层，局部欧松板，石膏板饰面，不含面层装饰，详见施工设计图</t>
  </si>
  <si>
    <t>龙骨基层，欧松板，石膏板饰面，不含面层装饰、详见施工设计图</t>
  </si>
  <si>
    <t>（四）、木工工程</t>
  </si>
  <si>
    <t>12公分以下地台（含12公分）</t>
  </si>
  <si>
    <t>品牌：兔宝宝
材料：欧松板、五金、机具
施工工艺：细木工板切片龙骨,按400*400的间距，欧松板封面</t>
  </si>
  <si>
    <t>12-20ｃｍ地台铺设</t>
  </si>
  <si>
    <t>35cm以下储藏式地台铺设（含35CM）</t>
  </si>
  <si>
    <t>弧形门洞</t>
  </si>
  <si>
    <t>角</t>
  </si>
  <si>
    <t>品牌：兔宝宝
材料：欧松板、五金、机具
施工工艺：细木工板切片龙骨,按弧边造型角度对弧面进行固定，木板封面</t>
  </si>
  <si>
    <t>（五）、水电工程</t>
  </si>
  <si>
    <t>水电局改</t>
  </si>
  <si>
    <t>同计价面积</t>
  </si>
  <si>
    <t>水电全改</t>
  </si>
  <si>
    <t>点位增加（全改）</t>
  </si>
  <si>
    <t>80㎡以内含50个点位；80-100㎡60个点位；100㎡以上每增加5㎡增加1个点位。点位计算规则详见《水电全改协议》。</t>
  </si>
  <si>
    <t>餐厅4平方电线</t>
  </si>
  <si>
    <t>点位增加（局改）</t>
  </si>
  <si>
    <t>80㎡以内含50个点位；80-100㎡60个点位；100㎡以上每增加5㎡增加1个点位。点位计算规则详见《水电局改协议》。</t>
  </si>
  <si>
    <t>空调6平方</t>
  </si>
  <si>
    <t>浴室柜墙排工艺</t>
  </si>
  <si>
    <t>水电局改，卫生间无下沉必算。</t>
  </si>
  <si>
    <t xml:space="preserve">按实结算 </t>
  </si>
  <si>
    <t>六类网络线敷设</t>
  </si>
  <si>
    <t>网络线穿§16或§25PVC管敷设 ，含面板</t>
  </si>
  <si>
    <t>有线电视线敷设</t>
  </si>
  <si>
    <t>单音频电视线穿PVC管敷设，含面板</t>
  </si>
  <si>
    <t>四芯电话线敷设</t>
  </si>
  <si>
    <t>四芯电话线穿PVC管敷设，含面板</t>
  </si>
  <si>
    <t>打油烟机孔</t>
  </si>
  <si>
    <t>按实计</t>
  </si>
  <si>
    <t>卫生间局部等电位联结组件</t>
  </si>
  <si>
    <t>分管机空调或中央空调外机6㎡线增加</t>
  </si>
  <si>
    <t>包含2根主线1根接地线（黄绿双色软线）</t>
  </si>
  <si>
    <t>地插增加</t>
  </si>
  <si>
    <t>普通插座，按实补差</t>
  </si>
  <si>
    <t>异空间冷/热水位增加</t>
  </si>
  <si>
    <t>处</t>
  </si>
  <si>
    <t>10m之内，超出10m按70元/米计算</t>
  </si>
  <si>
    <t>同空间冷/热水增加</t>
  </si>
  <si>
    <t>楼层过度总水管</t>
  </si>
  <si>
    <t>跃层必算项目</t>
  </si>
  <si>
    <t>座便器移位</t>
  </si>
  <si>
    <t>层高超过3m水电材料及人工增加</t>
  </si>
  <si>
    <t>配电箱拆换18路</t>
  </si>
  <si>
    <t>配电箱1只,含12片空开</t>
  </si>
  <si>
    <t>弱电箱及安装</t>
  </si>
  <si>
    <t>不包含内部电子元件，一层配一只</t>
  </si>
  <si>
    <t>楼层过度总线6㎡线</t>
  </si>
  <si>
    <t>强、弱电箱移位墙面开孔费</t>
  </si>
  <si>
    <t>混凝土墙面挖孔</t>
  </si>
  <si>
    <t>套餐内强、弱电箱移位不含进户总线更换或延长，如需增加，费用另计</t>
  </si>
  <si>
    <t>下沉式卫生间pvc管铺设</t>
  </si>
  <si>
    <t>（六）、油漆工程</t>
  </si>
  <si>
    <t>墙面乳胶漆调深色</t>
  </si>
  <si>
    <t>仅限色卡上可调色号，不可调色号费用另计；调色面积小于20㎡时，按20㎡计算</t>
  </si>
  <si>
    <t>乳胶漆调色增加一色</t>
  </si>
  <si>
    <t>色</t>
  </si>
  <si>
    <t>仅限色卡上可调色号，不可调色号费用另计</t>
  </si>
  <si>
    <t>石膏线修补</t>
  </si>
  <si>
    <t>刮腻子,刷乳胶漆</t>
  </si>
  <si>
    <t>乳胶漆增配</t>
  </si>
  <si>
    <t>涂刷指定乳胶漆，一遍底漆，两遍面漆，面漆采用滚涂工艺；含腻子基层。</t>
  </si>
  <si>
    <t>（七）、拆建和零星工程</t>
  </si>
  <si>
    <t>新砌120mm墙</t>
  </si>
  <si>
    <t>材料：多孔红砖，拉法基PC425水泥、优质中沙
施工工艺：拌和水泥砂浆配合多孔红砖按设计尺寸进行砌筑施工，顶部使用斜砌法、底部三层实心红砖，按间距600mm植单排筋</t>
  </si>
  <si>
    <t>新砌240mm墙</t>
  </si>
  <si>
    <t>材料：多孔红砖，拉法基PC425水泥、优质中沙
施工工艺：拌和水泥砂浆配合多孔红砖按设计尺寸进行砌筑施工，顶部使用斜砌法、底部三层实心红砖，按间距600mm植双排筋</t>
  </si>
  <si>
    <t>新砌墙体抹灰</t>
  </si>
  <si>
    <t>材料：拉法基PC425水泥、优质中沙
施工工艺：配合水泥砂浆均匀抹灰墙面，抹灰厚度≤2cm</t>
  </si>
  <si>
    <t>壁龛砌墙</t>
  </si>
  <si>
    <t>壁龛工艺</t>
  </si>
  <si>
    <t>格</t>
  </si>
  <si>
    <t>龙骨+双面石膏板隔墙墙面及点锈工艺</t>
  </si>
  <si>
    <t>品牌：兔宝宝
材料：石膏板、轻钢龙骨
施工工艺：中型轻钢龙骨配合天地竖向龙骨和横向穿心龙骨按400*400的间距制作龙骨基层，采用膨胀螺丝固定，间距要求400mm横向穿心连接件采用铆钉连接固定，双面石膏板封面，采用自攻螺丝固定，固定间距＜200mm，螺钉防锈处理</t>
  </si>
  <si>
    <t>龙骨+单面石膏板隔墙墙面及点锈工艺</t>
  </si>
  <si>
    <t>品牌：兔宝宝
材料：石膏板、轻钢龙骨
施工工艺：中型轻钢龙骨配合天地竖向龙骨和横向穿心龙骨按400*400的间距制作龙骨基层，采用膨胀螺丝固定，间距要求400mm横向穿心连接件采用铆钉连接固定，单层石膏板封面，采用自攻螺丝固定，固定间距＜200mm，螺钉防锈处理</t>
  </si>
  <si>
    <t>隔墙内隔音棉</t>
  </si>
  <si>
    <t>品牌：圣都专用
材料：隔音棉
施工工艺：隔音面均匀填充在隔墙内</t>
  </si>
  <si>
    <t>隔墙内衬九厘板</t>
  </si>
  <si>
    <t>品牌：兔宝宝
材料：九厘板
施工工艺：九厘板贴合轻钢龙骨做内衬基层采用自攻螺连接固定，固定间距＜200mm</t>
  </si>
  <si>
    <t>隔墙内衬木工板</t>
  </si>
  <si>
    <t>品牌：兔宝宝
材料：木工板
施工工艺：木工板贴合轻钢龙骨做内衬基层采用自攻螺连接固定，固定间距＜200mm</t>
  </si>
  <si>
    <t>挖半墙后砖墙墙面抹灰</t>
  </si>
  <si>
    <t>木工板封门洞</t>
  </si>
  <si>
    <t>品牌：兔宝宝
材料：欧松板、木条
施工工艺：木条配合膨胀螺丝固定于门洞上梁口，按设计尺寸进行框架基层施工，使用欧松板封面高度≤400mm   宽度≤1000mm</t>
  </si>
  <si>
    <t>钢丝网抹灰</t>
  </si>
  <si>
    <t>材料：拉法基PC425水泥、优质中沙
施工工艺：先在墙体基层固定钢丝网，固定间距400的间距，使用自攻螺丝固定，配合水泥砂浆均匀抹灰墙面</t>
  </si>
  <si>
    <t>墙面抹灰</t>
  </si>
  <si>
    <t>门洞钢铁整只加固</t>
  </si>
  <si>
    <t>材料：膨胀螺丝、方管
施工工艺：膨胀螺丝固定方钢于墙面和顶面，膨胀螺丝间距400</t>
  </si>
  <si>
    <t>90cm门洞过梁</t>
  </si>
  <si>
    <t>材料：预制混凝土过梁
施工工艺：将预制过梁安装在门洞上方位置，左右延深至门洞墙地100mm以上</t>
  </si>
  <si>
    <t>120cm门洞过梁</t>
  </si>
  <si>
    <t>170cm门洞过梁</t>
  </si>
  <si>
    <t>门窗洞修边</t>
  </si>
  <si>
    <t>材料：拉法基PC425水泥、优质中沙
施工工艺：拌和水泥砂浆对现场门洞坑洞部位进行修补找平施工</t>
  </si>
  <si>
    <t>混泥土挡水条浇筑</t>
  </si>
  <si>
    <t>位置：湿区卫生间、阳台
施工工艺：水泥砂浆拌和细石加入防水剂搅拌均匀，防水梁宽度12cm植入单排筋，使用固定地梁模具倒模施工</t>
  </si>
  <si>
    <t>墙排座便器砌墙、粉刷</t>
  </si>
  <si>
    <t>材料：多孔红砖，拉法基PC425水泥、优质中沙
施工工艺：拌和水泥砂浆配合多孔红砖按设计尺寸进行砌筑施工，顶部使用斜砌法、底部三层实心红砖，按间距600mm植单排筋，含单面抹灰</t>
  </si>
  <si>
    <t>墙排座便器管道改造</t>
  </si>
  <si>
    <t>人布管费</t>
  </si>
  <si>
    <t>中空脚手架</t>
  </si>
  <si>
    <t>中空、超高部分</t>
  </si>
  <si>
    <t>材料搬运费（有电梯）</t>
  </si>
  <si>
    <t>材料搬运费（无电梯）</t>
  </si>
  <si>
    <t>人工上楼费</t>
  </si>
  <si>
    <t>层</t>
  </si>
  <si>
    <t>楼板穿孔费</t>
  </si>
  <si>
    <t>（八）、拆除及拆旧工程</t>
  </si>
  <si>
    <t>砖墙拆除</t>
  </si>
  <si>
    <t>材料：人工、机具
施工工艺：原始砖墙剔除工作（含建渣装袋运输到物业指定堆放区域）</t>
  </si>
  <si>
    <t>外墙砖铲除</t>
  </si>
  <si>
    <t>外墙漆铲除</t>
  </si>
  <si>
    <t>断面补齐</t>
  </si>
  <si>
    <t>墙面铲除后粉刷</t>
  </si>
  <si>
    <t>240墙拆门洞</t>
  </si>
  <si>
    <t>120墙拆门洞</t>
  </si>
  <si>
    <t>门窗拆除</t>
  </si>
  <si>
    <t>栏杆拆除</t>
  </si>
  <si>
    <t>挖半墙</t>
  </si>
  <si>
    <t>飘窗拆除后修补（小于1700mm)</t>
  </si>
  <si>
    <t>材料：拉法基PC425水泥、优质中沙
施工工艺：拌和水泥砂浆对拆除后的飘窗断面基层进行抹灰施工，（不含拆除费用）</t>
  </si>
  <si>
    <t>飘窗拆除后修补（大于1700mm)</t>
  </si>
  <si>
    <t>楼梯拆除后修补</t>
  </si>
  <si>
    <t>部</t>
  </si>
  <si>
    <t>旧地砖拆除</t>
  </si>
  <si>
    <t>地砖铲除后地面找平</t>
  </si>
  <si>
    <t>保温层拆除</t>
  </si>
  <si>
    <t>保温层拆除后修补，需后期根据现场情况按实结算</t>
  </si>
  <si>
    <t>材料：拉法基PC425水泥、优质中沙
施工工艺：拌和水泥砂浆对拆除后的飘窗断面基层进行抹灰施工</t>
  </si>
  <si>
    <t>隔音棉拆除</t>
  </si>
  <si>
    <t>旧墙砖拆除</t>
  </si>
  <si>
    <t>墙砖铲除后粉刷</t>
  </si>
  <si>
    <t>粉刷层铲除</t>
  </si>
  <si>
    <t>粉刷层铲除后粉刷</t>
  </si>
  <si>
    <t>垃圾外运</t>
  </si>
  <si>
    <t>车</t>
  </si>
  <si>
    <t>说明：建渣外运至郊区填埋场（运输费用）</t>
  </si>
  <si>
    <t>个性化设计直接费合计</t>
  </si>
  <si>
    <t>五</t>
  </si>
  <si>
    <t>合计</t>
  </si>
  <si>
    <t>五=一+二+三</t>
  </si>
  <si>
    <t>六</t>
  </si>
  <si>
    <t>管理费12%</t>
  </si>
  <si>
    <t>六=（个性化设计直接费+主材增减项合计）×12%</t>
  </si>
  <si>
    <t>七</t>
  </si>
  <si>
    <t>远程费</t>
  </si>
  <si>
    <t>（根据远程费收费标准收取）</t>
  </si>
  <si>
    <t>八</t>
  </si>
  <si>
    <t>A5系列精装总价</t>
  </si>
  <si>
    <t>八=五+六+七</t>
  </si>
  <si>
    <t>九</t>
  </si>
  <si>
    <t>设计服务费</t>
  </si>
  <si>
    <t>根据设计师岗位等级对应的服务费标准收取</t>
  </si>
  <si>
    <t>打拆：原防水层拆除-先对接公司</t>
  </si>
  <si>
    <t>厨房门，主卫门</t>
  </si>
  <si>
    <t>家具家电</t>
  </si>
  <si>
    <t>定制</t>
  </si>
  <si>
    <t>预算未包含项目告知书</t>
  </si>
  <si>
    <t>一、硬装</t>
  </si>
  <si>
    <t>序号</t>
  </si>
  <si>
    <t>进户总线、循环水、智能家居及智能布线</t>
  </si>
  <si>
    <t>三厢电箱及空开</t>
  </si>
  <si>
    <t>包阳台、铝合金门窗、打空调孔、打油烟机孔、打热水器孔、吊装费等。</t>
  </si>
  <si>
    <t>拆除项目及拆除后修补（房屋原有建筑设计的改造、移位、拆除、原有保温层、原有墙面抹灰层铲除、老房子二次装修拆除及修补等</t>
  </si>
  <si>
    <t>楼梯项目及楼梯、楼板现浇、脚手架、自流平</t>
  </si>
  <si>
    <t>垃圾外运费</t>
  </si>
  <si>
    <t>外墙施工项目</t>
  </si>
  <si>
    <t>防盗门、入户门</t>
  </si>
  <si>
    <t>腰线、花片、胶泥</t>
  </si>
  <si>
    <t>瓷砖拼花及加工费（普通/水刀）、损耗</t>
  </si>
  <si>
    <t>超出标配的厨柜项目及非标费用</t>
  </si>
  <si>
    <t>成品浴缸及配套龙头</t>
  </si>
  <si>
    <t>集成吊顶异形费用及包管、包电热水器等费用</t>
  </si>
  <si>
    <t>阳台洗衣池、拖把池、晾衣架、小便斗、浴缸等</t>
  </si>
  <si>
    <t>装饰背景（如成品护墙、大理石、软包、硬包、硅藻泥、艺术涂料等）</t>
  </si>
  <si>
    <t>成品定制柜子</t>
  </si>
  <si>
    <t>户外花园、地下室、健身房、车库、阁楼</t>
  </si>
  <si>
    <t>地下室防水工程</t>
  </si>
  <si>
    <t>别墅、排屋排污管改造</t>
  </si>
  <si>
    <t>土建、园林工程</t>
  </si>
  <si>
    <t>桑拿房、影音室整体装修项目</t>
  </si>
  <si>
    <t>客户自购材料的辅料及安装</t>
  </si>
  <si>
    <t>其他（根据情况自行补充）</t>
  </si>
  <si>
    <t>二、软装</t>
  </si>
  <si>
    <t>移动家具类及安装</t>
  </si>
  <si>
    <t>电器类及安装</t>
  </si>
  <si>
    <t>窗帘、墙纸、灯具、光源、饰品及安装</t>
  </si>
  <si>
    <t>寝具等</t>
  </si>
  <si>
    <t>设计师（签名）：</t>
  </si>
  <si>
    <t xml:space="preserve">客户（签名）：                 </t>
  </si>
  <si>
    <t>日期：</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</si>
</sst>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78" formatCode="0.00_);[Red]\(0.00\)"/>
    <numFmt numFmtId="179" formatCode="0_ "/>
    <numFmt numFmtId="180" formatCode="0.00_ "/>
    <numFmt numFmtId="181" formatCode="0;_砀"/>
    <numFmt numFmtId="182" formatCode="0;_ "/>
    <numFmt numFmtId="183" formatCode="0;_䀀"/>
    <numFmt numFmtId="184" formatCode="0;_頀"/>
    <numFmt numFmtId="185" formatCode="0_);[Red]\(0\)"/>
    <numFmt numFmtId="186" formatCode="0.00;[Red]0.00"/>
  </numFmts>
  <fonts count="39" x14ac:knownFonts="1">
    <font>
      <sz val="12"/>
      <name val="宋体"/>
      <charset val="134"/>
    </font>
    <font>
      <sz val="12"/>
      <color theme="1"/>
      <name val="宋体"/>
      <charset val="134"/>
      <scheme val="minor"/>
    </font>
    <font>
      <sz val="11"/>
      <color theme="1"/>
      <name val="宋体"/>
      <charset val="134"/>
      <scheme val="minor"/>
    </font>
    <font>
      <b/>
      <sz val="20"/>
      <color theme="1"/>
      <name val="微软雅黑"/>
      <charset val="134"/>
    </font>
    <font>
      <b/>
      <sz val="11"/>
      <color theme="1"/>
      <name val="宋体"/>
      <charset val="134"/>
      <scheme val="minor"/>
    </font>
    <font>
      <sz val="11"/>
      <color rgb="FFFF0000"/>
      <name val="宋体"/>
      <charset val="134"/>
      <scheme val="minor"/>
    </font>
    <font>
      <sz val="10"/>
      <name val="黑体"/>
      <charset val="134"/>
    </font>
    <font>
      <b/>
      <sz val="11"/>
      <name val="黑体"/>
      <charset val="134"/>
    </font>
    <font>
      <b/>
      <sz val="10"/>
      <name val="黑体"/>
      <charset val="134"/>
    </font>
    <font>
      <sz val="9"/>
      <name val="黑体"/>
      <charset val="134"/>
    </font>
    <font>
      <b/>
      <sz val="9"/>
      <name val="黑体"/>
      <charset val="134"/>
    </font>
    <font>
      <sz val="11"/>
      <name val="黑体"/>
      <charset val="134"/>
    </font>
    <font>
      <sz val="10"/>
      <name val="宋体"/>
      <charset val="134"/>
    </font>
    <font>
      <b/>
      <sz val="12"/>
      <name val="黑体"/>
      <charset val="134"/>
    </font>
    <font>
      <sz val="12"/>
      <name val="黑体"/>
      <charset val="134"/>
    </font>
    <font>
      <b/>
      <sz val="20"/>
      <name val="黑体"/>
      <charset val="134"/>
    </font>
    <font>
      <sz val="20"/>
      <name val="黑体"/>
      <charset val="134"/>
    </font>
    <font>
      <b/>
      <sz val="8"/>
      <name val="黑体"/>
      <charset val="134"/>
    </font>
    <font>
      <b/>
      <sz val="10"/>
      <name val="黑体"/>
      <charset val="134"/>
    </font>
    <font>
      <sz val="9"/>
      <name val="宋体"/>
      <charset val="134"/>
    </font>
    <font>
      <sz val="12"/>
      <name val="微软雅黑"/>
      <charset val="134"/>
    </font>
    <font>
      <b/>
      <sz val="24"/>
      <name val="黑体"/>
      <charset val="134"/>
    </font>
    <font>
      <b/>
      <sz val="36"/>
      <name val="Times New Roman"/>
      <family val="1"/>
    </font>
    <font>
      <b/>
      <sz val="34"/>
      <name val="黑体"/>
      <charset val="134"/>
    </font>
    <font>
      <b/>
      <sz val="34"/>
      <name val="Times New Roman"/>
      <family val="1"/>
    </font>
    <font>
      <b/>
      <sz val="12"/>
      <name val="Times New Roman"/>
      <family val="1"/>
    </font>
    <font>
      <sz val="28"/>
      <name val="黑体"/>
      <charset val="134"/>
    </font>
    <font>
      <b/>
      <sz val="20"/>
      <name val="宋体"/>
      <charset val="134"/>
    </font>
    <font>
      <b/>
      <sz val="22"/>
      <name val="黑体"/>
      <charset val="134"/>
    </font>
    <font>
      <sz val="16"/>
      <name val="黑体"/>
      <charset val="134"/>
    </font>
    <font>
      <b/>
      <sz val="18"/>
      <name val="宋体"/>
      <charset val="134"/>
    </font>
    <font>
      <b/>
      <sz val="12"/>
      <name val="微软雅黑"/>
      <charset val="134"/>
    </font>
    <font>
      <b/>
      <sz val="10"/>
      <name val="宋体"/>
      <charset val="134"/>
    </font>
    <font>
      <sz val="10"/>
      <name val="Helv"/>
      <family val="2"/>
    </font>
    <font>
      <sz val="12"/>
      <name val="Times New Roman"/>
      <family val="1"/>
    </font>
    <font>
      <vertAlign val="superscript"/>
      <sz val="9"/>
      <name val="黑体"/>
      <charset val="134"/>
    </font>
    <font>
      <sz val="12"/>
      <name val="宋体"/>
      <charset val="134"/>
    </font>
    <font>
      <sz val="9"/>
      <name val="宋体"/>
      <family val="3"/>
      <charset val="134"/>
    </font>
    <font>
      <sz val="9"/>
      <name val="黑体"/>
      <family val="3"/>
      <charset val="134"/>
    </font>
  </fonts>
  <fills count="6">
    <fill>
      <patternFill patternType="none"/>
    </fill>
    <fill>
      <patternFill patternType="gray125"/>
    </fill>
    <fill>
      <patternFill patternType="solid">
        <fgColor theme="4"/>
        <bgColor indexed="64"/>
      </patternFill>
    </fill>
    <fill>
      <patternFill patternType="solid">
        <fgColor theme="0"/>
        <bgColor indexed="64"/>
      </patternFill>
    </fill>
    <fill>
      <patternFill patternType="solid">
        <fgColor theme="5"/>
        <bgColor indexed="64"/>
      </patternFill>
    </fill>
    <fill>
      <patternFill patternType="solid">
        <fgColor rgb="FFFFFF00"/>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style="thin">
        <color auto="1"/>
      </right>
      <top/>
      <bottom/>
      <diagonal/>
    </border>
  </borders>
  <cellStyleXfs count="8">
    <xf numFmtId="0" fontId="0" fillId="0" borderId="0"/>
    <xf numFmtId="0" fontId="33" fillId="0" borderId="0"/>
    <xf numFmtId="0" fontId="33" fillId="0" borderId="0"/>
    <xf numFmtId="0" fontId="36" fillId="0" borderId="0"/>
    <xf numFmtId="0" fontId="36" fillId="0" borderId="0">
      <alignment vertical="center"/>
    </xf>
    <xf numFmtId="0" fontId="36" fillId="0" borderId="0">
      <alignment vertical="center"/>
    </xf>
    <xf numFmtId="0" fontId="33" fillId="0" borderId="0"/>
    <xf numFmtId="0" fontId="34" fillId="0" borderId="0"/>
  </cellStyleXfs>
  <cellXfs count="355">
    <xf numFmtId="0" fontId="0" fillId="0" borderId="0" xfId="0"/>
    <xf numFmtId="0" fontId="1" fillId="0" borderId="0" xfId="0" applyFont="1" applyFill="1" applyBorder="1" applyAlignment="1">
      <alignment vertical="center"/>
    </xf>
    <xf numFmtId="0" fontId="2" fillId="0" borderId="0" xfId="0" applyFont="1" applyFill="1" applyBorder="1" applyAlignment="1">
      <alignment horizontal="center" vertical="center"/>
    </xf>
    <xf numFmtId="0" fontId="2" fillId="0" borderId="0" xfId="0" applyFont="1" applyFill="1" applyBorder="1" applyAlignment="1">
      <alignment vertical="center"/>
    </xf>
    <xf numFmtId="0" fontId="1" fillId="0" borderId="0" xfId="0" applyFont="1" applyFill="1" applyBorder="1" applyAlignment="1">
      <alignment horizontal="left" vertical="center"/>
    </xf>
    <xf numFmtId="0" fontId="2" fillId="0" borderId="1"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5" xfId="0" applyFont="1" applyFill="1" applyBorder="1" applyAlignment="1">
      <alignment horizontal="center" vertical="center"/>
    </xf>
    <xf numFmtId="0" fontId="1" fillId="0" borderId="0" xfId="0" applyFont="1" applyFill="1" applyBorder="1" applyAlignment="1">
      <alignment horizontal="center" vertical="center"/>
    </xf>
    <xf numFmtId="0" fontId="6" fillId="0" borderId="0" xfId="5" applyFont="1" applyFill="1" applyBorder="1">
      <alignment vertical="center"/>
    </xf>
    <xf numFmtId="0" fontId="7" fillId="0" borderId="0" xfId="5" applyFont="1" applyFill="1" applyBorder="1" applyAlignment="1">
      <alignment horizontal="left" vertical="center"/>
    </xf>
    <xf numFmtId="0" fontId="8" fillId="0" borderId="0" xfId="6" applyFont="1" applyFill="1" applyAlignment="1">
      <alignment vertical="center"/>
    </xf>
    <xf numFmtId="0" fontId="9" fillId="0" borderId="0" xfId="6" applyFont="1" applyFill="1" applyAlignment="1">
      <alignment vertical="center"/>
    </xf>
    <xf numFmtId="0" fontId="7" fillId="0" borderId="0" xfId="6" applyFont="1" applyFill="1" applyAlignment="1">
      <alignment vertical="center"/>
    </xf>
    <xf numFmtId="0" fontId="10" fillId="0" borderId="0" xfId="6" applyFont="1" applyFill="1" applyAlignment="1">
      <alignment vertical="center"/>
    </xf>
    <xf numFmtId="0" fontId="6" fillId="0" borderId="0" xfId="3" applyFont="1" applyFill="1" applyAlignment="1">
      <alignment vertical="center"/>
    </xf>
    <xf numFmtId="0" fontId="11" fillId="0" borderId="0" xfId="5" applyFont="1" applyFill="1" applyBorder="1" applyAlignment="1">
      <alignment horizontal="left" vertical="center"/>
    </xf>
    <xf numFmtId="0" fontId="6" fillId="0" borderId="0" xfId="5" applyFont="1" applyFill="1" applyBorder="1" applyAlignment="1">
      <alignment horizontal="left" vertical="center"/>
    </xf>
    <xf numFmtId="0" fontId="6" fillId="2" borderId="0" xfId="5" applyFont="1" applyFill="1" applyBorder="1" applyAlignment="1">
      <alignment horizontal="left" vertical="center"/>
    </xf>
    <xf numFmtId="0" fontId="6" fillId="3" borderId="0" xfId="5" applyFont="1" applyFill="1" applyBorder="1" applyAlignment="1">
      <alignment horizontal="left" vertical="center"/>
    </xf>
    <xf numFmtId="0" fontId="8" fillId="0" borderId="0" xfId="3" applyFont="1" applyFill="1" applyAlignment="1">
      <alignment vertical="center"/>
    </xf>
    <xf numFmtId="178" fontId="6" fillId="0" borderId="0" xfId="0" applyNumberFormat="1" applyFont="1" applyFill="1" applyBorder="1"/>
    <xf numFmtId="0" fontId="6" fillId="0" borderId="0" xfId="0" applyFont="1" applyFill="1" applyAlignment="1">
      <alignment vertical="center"/>
    </xf>
    <xf numFmtId="0" fontId="6" fillId="0" borderId="0" xfId="0" applyFont="1" applyFill="1" applyBorder="1" applyAlignment="1">
      <alignment vertical="center"/>
    </xf>
    <xf numFmtId="0" fontId="8" fillId="0" borderId="0" xfId="0" applyFont="1" applyFill="1" applyAlignment="1">
      <alignment vertical="center"/>
    </xf>
    <xf numFmtId="0" fontId="12" fillId="4" borderId="0" xfId="5" applyFont="1" applyFill="1" applyAlignment="1">
      <alignment horizontal="left" vertical="center"/>
    </xf>
    <xf numFmtId="0" fontId="12" fillId="0" borderId="0" xfId="5" applyFont="1" applyFill="1" applyAlignment="1">
      <alignment horizontal="left" vertical="center"/>
    </xf>
    <xf numFmtId="0" fontId="12" fillId="4" borderId="0" xfId="5" applyFont="1" applyFill="1" applyBorder="1" applyAlignment="1">
      <alignment horizontal="left" vertical="center"/>
    </xf>
    <xf numFmtId="0" fontId="6" fillId="0" borderId="0" xfId="5" applyFont="1" applyFill="1" applyAlignment="1">
      <alignment horizontal="left" vertical="center"/>
    </xf>
    <xf numFmtId="0" fontId="6" fillId="0" borderId="0" xfId="3" applyFont="1" applyFill="1" applyBorder="1" applyAlignment="1">
      <alignment vertical="center"/>
    </xf>
    <xf numFmtId="0" fontId="6" fillId="0" borderId="0" xfId="0" applyFont="1" applyFill="1" applyBorder="1"/>
    <xf numFmtId="0" fontId="8" fillId="0" borderId="0" xfId="3" applyFont="1" applyFill="1" applyBorder="1" applyAlignment="1">
      <alignment vertical="center"/>
    </xf>
    <xf numFmtId="0" fontId="10" fillId="0" borderId="0" xfId="3" applyFont="1" applyFill="1" applyAlignment="1">
      <alignment vertical="center"/>
    </xf>
    <xf numFmtId="0" fontId="8" fillId="0" borderId="0" xfId="5" applyFont="1" applyFill="1" applyBorder="1" applyAlignment="1">
      <alignment horizontal="left" vertical="center"/>
    </xf>
    <xf numFmtId="0" fontId="13" fillId="0" borderId="0" xfId="5" applyFont="1" applyFill="1" applyBorder="1" applyAlignment="1">
      <alignment horizontal="center" vertical="center" wrapText="1"/>
    </xf>
    <xf numFmtId="0" fontId="14" fillId="0" borderId="0" xfId="5" applyFont="1" applyFill="1" applyBorder="1">
      <alignment vertical="center"/>
    </xf>
    <xf numFmtId="0" fontId="14" fillId="0" borderId="0" xfId="5" applyFont="1" applyFill="1" applyBorder="1" applyAlignment="1">
      <alignment horizontal="center" vertical="center"/>
    </xf>
    <xf numFmtId="179" fontId="14" fillId="0" borderId="0" xfId="5" applyNumberFormat="1" applyFont="1" applyFill="1" applyBorder="1" applyAlignment="1">
      <alignment horizontal="center" vertical="center"/>
    </xf>
    <xf numFmtId="0" fontId="14" fillId="0" borderId="1" xfId="5" applyFont="1" applyFill="1" applyBorder="1" applyAlignment="1">
      <alignment vertical="center" wrapText="1"/>
    </xf>
    <xf numFmtId="0" fontId="14" fillId="0" borderId="0" xfId="0" applyFont="1" applyFill="1"/>
    <xf numFmtId="0" fontId="6" fillId="0" borderId="1" xfId="5" applyFont="1" applyFill="1" applyBorder="1" applyAlignment="1">
      <alignment horizontal="left" vertical="center" wrapText="1"/>
    </xf>
    <xf numFmtId="0" fontId="6" fillId="0" borderId="1" xfId="5" applyFont="1" applyFill="1" applyBorder="1" applyAlignment="1">
      <alignment horizontal="left" vertical="center"/>
    </xf>
    <xf numFmtId="0" fontId="6" fillId="0" borderId="1" xfId="5" applyFont="1" applyFill="1" applyBorder="1" applyAlignment="1">
      <alignment horizontal="center" vertical="center"/>
    </xf>
    <xf numFmtId="179" fontId="6" fillId="0" borderId="3" xfId="5" applyNumberFormat="1" applyFont="1" applyFill="1" applyBorder="1" applyAlignment="1">
      <alignment horizontal="center" vertical="center"/>
    </xf>
    <xf numFmtId="0" fontId="7" fillId="0" borderId="1" xfId="5" applyFont="1" applyFill="1" applyBorder="1" applyAlignment="1">
      <alignment vertical="center"/>
    </xf>
    <xf numFmtId="0" fontId="7" fillId="0" borderId="1" xfId="5" applyFont="1" applyFill="1" applyBorder="1" applyAlignment="1">
      <alignment horizontal="center" vertical="center"/>
    </xf>
    <xf numFmtId="0" fontId="11" fillId="0" borderId="1" xfId="5" applyFont="1" applyFill="1" applyBorder="1" applyAlignment="1">
      <alignment horizontal="center" vertical="center"/>
    </xf>
    <xf numFmtId="179" fontId="7" fillId="0" borderId="1" xfId="5" applyNumberFormat="1" applyFont="1" applyFill="1" applyBorder="1" applyAlignment="1">
      <alignment horizontal="center" vertical="center"/>
    </xf>
    <xf numFmtId="0" fontId="7" fillId="0" borderId="1" xfId="5" applyFont="1" applyFill="1" applyBorder="1" applyAlignment="1">
      <alignment horizontal="center" vertical="center" wrapText="1"/>
    </xf>
    <xf numFmtId="0" fontId="6" fillId="0" borderId="1" xfId="5" applyFont="1" applyFill="1" applyBorder="1" applyAlignment="1">
      <alignment horizontal="center" vertical="center" wrapText="1"/>
    </xf>
    <xf numFmtId="0" fontId="10" fillId="0" borderId="1" xfId="6" applyFont="1" applyFill="1" applyBorder="1" applyAlignment="1">
      <alignment horizontal="center" vertical="center" wrapText="1"/>
    </xf>
    <xf numFmtId="0" fontId="9" fillId="0" borderId="1" xfId="6" applyFont="1" applyFill="1" applyBorder="1" applyAlignment="1">
      <alignment horizontal="center" vertical="center" wrapText="1"/>
    </xf>
    <xf numFmtId="0" fontId="9" fillId="0" borderId="1" xfId="6" applyFont="1" applyFill="1" applyBorder="1" applyAlignment="1">
      <alignment horizontal="center" vertical="center"/>
    </xf>
    <xf numFmtId="0" fontId="9" fillId="5" borderId="1" xfId="6" applyFont="1" applyFill="1" applyBorder="1" applyAlignment="1">
      <alignment horizontal="left" vertical="center" wrapText="1"/>
    </xf>
    <xf numFmtId="2" fontId="9" fillId="0" borderId="1" xfId="6" applyNumberFormat="1" applyFont="1" applyFill="1" applyBorder="1" applyAlignment="1">
      <alignment horizontal="center" vertical="center"/>
    </xf>
    <xf numFmtId="179" fontId="9" fillId="0" borderId="3" xfId="6" applyNumberFormat="1" applyFont="1" applyFill="1" applyBorder="1" applyAlignment="1">
      <alignment horizontal="center" vertical="center"/>
    </xf>
    <xf numFmtId="0" fontId="9" fillId="0" borderId="1" xfId="0" applyFont="1" applyFill="1" applyBorder="1" applyAlignment="1">
      <alignment horizontal="left" vertical="center" wrapText="1"/>
    </xf>
    <xf numFmtId="0" fontId="7" fillId="0" borderId="1" xfId="6" applyFont="1" applyFill="1" applyBorder="1" applyAlignment="1">
      <alignment horizontal="center" vertical="center" wrapText="1"/>
    </xf>
    <xf numFmtId="0" fontId="9" fillId="5" borderId="1" xfId="0" applyFont="1" applyFill="1" applyBorder="1" applyAlignment="1">
      <alignment vertical="center" wrapText="1"/>
    </xf>
    <xf numFmtId="0" fontId="9" fillId="0" borderId="1" xfId="0" applyFont="1" applyFill="1" applyBorder="1" applyAlignment="1">
      <alignment vertical="center" wrapText="1"/>
    </xf>
    <xf numFmtId="2" fontId="9" fillId="0" borderId="1" xfId="0" applyNumberFormat="1" applyFont="1" applyFill="1" applyBorder="1" applyAlignment="1">
      <alignment horizontal="center" vertical="center"/>
    </xf>
    <xf numFmtId="179" fontId="9" fillId="0" borderId="3" xfId="0" applyNumberFormat="1" applyFont="1" applyFill="1" applyBorder="1" applyAlignment="1">
      <alignment horizontal="center" vertical="center"/>
    </xf>
    <xf numFmtId="0" fontId="9" fillId="0" borderId="1" xfId="6" applyFont="1" applyFill="1" applyBorder="1" applyAlignment="1">
      <alignment vertical="center" wrapText="1"/>
    </xf>
    <xf numFmtId="0" fontId="9" fillId="0" borderId="7" xfId="6" applyFont="1" applyFill="1" applyBorder="1" applyAlignment="1">
      <alignment horizontal="left" vertical="center" wrapText="1"/>
    </xf>
    <xf numFmtId="0" fontId="9" fillId="0" borderId="2" xfId="6" applyFont="1" applyFill="1" applyBorder="1" applyAlignment="1">
      <alignment horizontal="center" vertical="center" wrapText="1"/>
    </xf>
    <xf numFmtId="0" fontId="9" fillId="5" borderId="2" xfId="6" applyFont="1" applyFill="1" applyBorder="1" applyAlignment="1">
      <alignment horizontal="left" vertical="center" wrapText="1"/>
    </xf>
    <xf numFmtId="0" fontId="9" fillId="0" borderId="7" xfId="6" applyFont="1" applyFill="1" applyBorder="1" applyAlignment="1">
      <alignment horizontal="center" vertical="center" wrapText="1"/>
    </xf>
    <xf numFmtId="179" fontId="9" fillId="0" borderId="3" xfId="6" applyNumberFormat="1" applyFont="1" applyFill="1" applyBorder="1" applyAlignment="1">
      <alignment horizontal="center" vertical="center" wrapText="1"/>
    </xf>
    <xf numFmtId="0" fontId="9" fillId="5" borderId="1" xfId="6" applyFont="1" applyFill="1" applyBorder="1" applyAlignment="1">
      <alignment vertical="center" wrapText="1"/>
    </xf>
    <xf numFmtId="0" fontId="9" fillId="0" borderId="2" xfId="6" applyFont="1" applyFill="1" applyBorder="1" applyAlignment="1">
      <alignment horizontal="center" vertical="center"/>
    </xf>
    <xf numFmtId="0" fontId="9" fillId="0" borderId="1" xfId="6" applyFont="1" applyFill="1" applyBorder="1" applyAlignment="1">
      <alignment horizontal="left" vertical="center" wrapText="1"/>
    </xf>
    <xf numFmtId="0" fontId="9" fillId="5" borderId="1" xfId="0" applyFont="1" applyFill="1" applyBorder="1" applyAlignment="1">
      <alignment horizontal="left" vertical="center" wrapText="1"/>
    </xf>
    <xf numFmtId="0" fontId="9" fillId="5" borderId="1" xfId="0" applyFont="1" applyFill="1" applyBorder="1" applyAlignment="1">
      <alignment horizontal="justify" vertical="center" wrapText="1"/>
    </xf>
    <xf numFmtId="0" fontId="9" fillId="0" borderId="1" xfId="0" applyFont="1" applyFill="1" applyBorder="1" applyAlignment="1">
      <alignment horizontal="center" vertical="center" wrapText="1"/>
    </xf>
    <xf numFmtId="0" fontId="9" fillId="0" borderId="1" xfId="3" applyFont="1" applyFill="1" applyBorder="1" applyAlignment="1">
      <alignment horizontal="center" vertical="center"/>
    </xf>
    <xf numFmtId="180" fontId="9" fillId="0" borderId="1" xfId="3" applyNumberFormat="1" applyFont="1" applyFill="1" applyBorder="1" applyAlignment="1">
      <alignment horizontal="center" vertical="center"/>
    </xf>
    <xf numFmtId="179" fontId="9" fillId="0" borderId="3" xfId="3" applyNumberFormat="1" applyFont="1" applyFill="1" applyBorder="1" applyAlignment="1">
      <alignment horizontal="center" vertical="center"/>
    </xf>
    <xf numFmtId="180" fontId="9" fillId="0" borderId="1" xfId="6" applyNumberFormat="1" applyFont="1" applyFill="1" applyBorder="1" applyAlignment="1">
      <alignment horizontal="center" vertical="center"/>
    </xf>
    <xf numFmtId="179" fontId="7" fillId="0" borderId="3" xfId="5" applyNumberFormat="1" applyFont="1" applyFill="1" applyBorder="1" applyAlignment="1">
      <alignment horizontal="center" vertical="center"/>
    </xf>
    <xf numFmtId="0" fontId="11" fillId="0" borderId="1" xfId="5" applyFont="1" applyFill="1" applyBorder="1" applyAlignment="1">
      <alignment vertical="center" wrapText="1"/>
    </xf>
    <xf numFmtId="180" fontId="6" fillId="0" borderId="1" xfId="5" applyNumberFormat="1" applyFont="1" applyFill="1" applyBorder="1" applyAlignment="1">
      <alignment horizontal="center" vertical="center"/>
    </xf>
    <xf numFmtId="0" fontId="6" fillId="2" borderId="1" xfId="5" applyFont="1" applyFill="1" applyBorder="1" applyAlignment="1">
      <alignment horizontal="center" vertical="center" wrapText="1"/>
    </xf>
    <xf numFmtId="0" fontId="6" fillId="2" borderId="1" xfId="5" applyFont="1" applyFill="1" applyBorder="1" applyAlignment="1">
      <alignment horizontal="left" vertical="center"/>
    </xf>
    <xf numFmtId="0" fontId="6" fillId="2" borderId="1" xfId="5" applyFont="1" applyFill="1" applyBorder="1" applyAlignment="1">
      <alignment horizontal="center" vertical="center"/>
    </xf>
    <xf numFmtId="180" fontId="6" fillId="2" borderId="1" xfId="5" applyNumberFormat="1" applyFont="1" applyFill="1" applyBorder="1" applyAlignment="1">
      <alignment horizontal="center" vertical="center"/>
    </xf>
    <xf numFmtId="179" fontId="6" fillId="2" borderId="3" xfId="5" applyNumberFormat="1" applyFont="1" applyFill="1" applyBorder="1" applyAlignment="1">
      <alignment horizontal="center" vertical="center"/>
    </xf>
    <xf numFmtId="0" fontId="6" fillId="2" borderId="1" xfId="5" applyFont="1" applyFill="1" applyBorder="1" applyAlignment="1">
      <alignment horizontal="left" vertical="center" wrapText="1"/>
    </xf>
    <xf numFmtId="0" fontId="6" fillId="0" borderId="1" xfId="5" applyFont="1" applyFill="1" applyBorder="1" applyAlignment="1">
      <alignment vertical="center" wrapText="1"/>
    </xf>
    <xf numFmtId="180" fontId="6" fillId="0" borderId="1" xfId="5" applyNumberFormat="1" applyFont="1" applyFill="1" applyBorder="1" applyAlignment="1">
      <alignment horizontal="center" vertical="center" wrapText="1"/>
    </xf>
    <xf numFmtId="181" fontId="6" fillId="0" borderId="1" xfId="5" applyNumberFormat="1" applyFont="1" applyFill="1" applyBorder="1" applyAlignment="1">
      <alignment horizontal="center" vertical="center"/>
    </xf>
    <xf numFmtId="0" fontId="6" fillId="0" borderId="1" xfId="0" applyFont="1" applyFill="1" applyBorder="1" applyAlignment="1">
      <alignment horizontal="left" vertical="center" wrapText="1"/>
    </xf>
    <xf numFmtId="0" fontId="6" fillId="5" borderId="1" xfId="5" applyFont="1" applyFill="1" applyBorder="1" applyAlignment="1">
      <alignment horizontal="left" vertical="center" wrapText="1"/>
    </xf>
    <xf numFmtId="0" fontId="6" fillId="5" borderId="1" xfId="5" applyFont="1" applyFill="1" applyBorder="1" applyAlignment="1">
      <alignment horizontal="center" vertical="center" wrapText="1"/>
    </xf>
    <xf numFmtId="180" fontId="6" fillId="5" borderId="1" xfId="5" applyNumberFormat="1" applyFont="1" applyFill="1" applyBorder="1" applyAlignment="1">
      <alignment horizontal="center" vertical="center" wrapText="1"/>
    </xf>
    <xf numFmtId="0" fontId="6" fillId="5" borderId="1" xfId="5" applyFont="1" applyFill="1" applyBorder="1" applyAlignment="1">
      <alignment horizontal="center" vertical="center"/>
    </xf>
    <xf numFmtId="0" fontId="6" fillId="5" borderId="1" xfId="0" applyFont="1" applyFill="1" applyBorder="1" applyAlignment="1">
      <alignment horizontal="left" vertical="center" wrapText="1"/>
    </xf>
    <xf numFmtId="182" fontId="6" fillId="0" borderId="1" xfId="5" applyNumberFormat="1" applyFont="1" applyFill="1" applyBorder="1" applyAlignment="1">
      <alignment horizontal="center" vertical="center"/>
    </xf>
    <xf numFmtId="183" fontId="6" fillId="0" borderId="1" xfId="5" applyNumberFormat="1" applyFont="1" applyFill="1" applyBorder="1" applyAlignment="1">
      <alignment horizontal="center" vertical="center"/>
    </xf>
    <xf numFmtId="0" fontId="6" fillId="3" borderId="1" xfId="5" applyFont="1" applyFill="1" applyBorder="1" applyAlignment="1">
      <alignment horizontal="center" vertical="center" wrapText="1"/>
    </xf>
    <xf numFmtId="0" fontId="6" fillId="3" borderId="1" xfId="5" applyFont="1" applyFill="1" applyBorder="1" applyAlignment="1">
      <alignment horizontal="left" vertical="center" wrapText="1"/>
    </xf>
    <xf numFmtId="0" fontId="6" fillId="3" borderId="1" xfId="5" applyFont="1" applyFill="1" applyBorder="1" applyAlignment="1">
      <alignment horizontal="center" vertical="center"/>
    </xf>
    <xf numFmtId="180" fontId="6" fillId="3" borderId="1" xfId="5" applyNumberFormat="1" applyFont="1" applyFill="1" applyBorder="1" applyAlignment="1">
      <alignment horizontal="center" vertical="center" wrapText="1"/>
    </xf>
    <xf numFmtId="183" fontId="6" fillId="3" borderId="1" xfId="5" applyNumberFormat="1" applyFont="1" applyFill="1" applyBorder="1" applyAlignment="1">
      <alignment horizontal="center" vertical="center"/>
    </xf>
    <xf numFmtId="179" fontId="6" fillId="3" borderId="3" xfId="5" applyNumberFormat="1" applyFont="1" applyFill="1" applyBorder="1" applyAlignment="1">
      <alignment horizontal="center" vertical="center"/>
    </xf>
    <xf numFmtId="182" fontId="6" fillId="5" borderId="1" xfId="5" applyNumberFormat="1" applyFont="1" applyFill="1" applyBorder="1" applyAlignment="1">
      <alignment horizontal="center" vertical="center"/>
    </xf>
    <xf numFmtId="183" fontId="6" fillId="5" borderId="1" xfId="5" applyNumberFormat="1" applyFont="1" applyFill="1" applyBorder="1" applyAlignment="1">
      <alignment horizontal="center" vertical="center"/>
    </xf>
    <xf numFmtId="0" fontId="9" fillId="0" borderId="1" xfId="0" applyFont="1" applyFill="1" applyBorder="1" applyAlignment="1">
      <alignment horizontal="center" vertical="center"/>
    </xf>
    <xf numFmtId="0" fontId="9" fillId="0" borderId="1" xfId="3" applyFont="1" applyFill="1" applyBorder="1" applyAlignment="1">
      <alignment horizontal="center" vertical="center" wrapText="1"/>
    </xf>
    <xf numFmtId="0" fontId="9" fillId="0" borderId="1" xfId="3" applyFont="1" applyFill="1" applyBorder="1" applyAlignment="1">
      <alignment horizontal="left" vertical="center"/>
    </xf>
    <xf numFmtId="0" fontId="9" fillId="0" borderId="1" xfId="3" applyFont="1" applyFill="1" applyBorder="1" applyAlignment="1">
      <alignment vertical="center" wrapText="1"/>
    </xf>
    <xf numFmtId="0" fontId="9" fillId="0" borderId="1" xfId="0" applyFont="1" applyFill="1" applyBorder="1" applyAlignment="1">
      <alignment horizontal="left" vertical="center"/>
    </xf>
    <xf numFmtId="180" fontId="9" fillId="0" borderId="1" xfId="0" applyNumberFormat="1" applyFont="1" applyFill="1" applyBorder="1" applyAlignment="1">
      <alignment horizontal="center" vertical="center"/>
    </xf>
    <xf numFmtId="184" fontId="6" fillId="0" borderId="1" xfId="5" applyNumberFormat="1" applyFont="1" applyFill="1" applyBorder="1" applyAlignment="1">
      <alignment horizontal="center" vertical="center"/>
    </xf>
    <xf numFmtId="0" fontId="11" fillId="0" borderId="1" xfId="5" applyFont="1" applyFill="1" applyBorder="1" applyAlignment="1">
      <alignment vertical="center"/>
    </xf>
    <xf numFmtId="0" fontId="11" fillId="0" borderId="1" xfId="5" applyFont="1" applyFill="1" applyBorder="1" applyAlignment="1">
      <alignment horizontal="center" vertical="center" wrapText="1"/>
    </xf>
    <xf numFmtId="0" fontId="7" fillId="0" borderId="1" xfId="5" applyFont="1" applyFill="1" applyBorder="1" applyAlignment="1">
      <alignment horizontal="left" vertical="center"/>
    </xf>
    <xf numFmtId="180" fontId="7" fillId="0" borderId="1" xfId="5" applyNumberFormat="1" applyFont="1" applyFill="1" applyBorder="1" applyAlignment="1">
      <alignment horizontal="center" vertical="center"/>
    </xf>
    <xf numFmtId="0" fontId="7" fillId="0" borderId="1" xfId="5" applyFont="1" applyFill="1" applyBorder="1" applyAlignment="1">
      <alignment horizontal="left" vertical="center" wrapText="1"/>
    </xf>
    <xf numFmtId="0" fontId="7" fillId="0" borderId="1" xfId="3" applyFont="1" applyFill="1" applyBorder="1" applyAlignment="1">
      <alignment vertical="center" wrapText="1"/>
    </xf>
    <xf numFmtId="0" fontId="10" fillId="0" borderId="1" xfId="3" applyFont="1" applyFill="1" applyBorder="1" applyAlignment="1">
      <alignment horizontal="center" vertical="center" wrapText="1"/>
    </xf>
    <xf numFmtId="0" fontId="8" fillId="0" borderId="1" xfId="3" applyFont="1" applyFill="1" applyBorder="1" applyAlignment="1">
      <alignment horizontal="left" vertical="center"/>
    </xf>
    <xf numFmtId="0" fontId="10" fillId="0" borderId="1" xfId="3" applyFont="1" applyFill="1" applyBorder="1" applyAlignment="1">
      <alignment horizontal="center" vertical="center"/>
    </xf>
    <xf numFmtId="180" fontId="10" fillId="0" borderId="1" xfId="3" applyNumberFormat="1" applyFont="1" applyFill="1" applyBorder="1" applyAlignment="1">
      <alignment horizontal="center" vertical="center"/>
    </xf>
    <xf numFmtId="0" fontId="10" fillId="0" borderId="1" xfId="3" applyFont="1" applyFill="1" applyBorder="1" applyAlignment="1">
      <alignment vertical="center" wrapText="1"/>
    </xf>
    <xf numFmtId="178" fontId="9" fillId="0" borderId="1" xfId="0" applyNumberFormat="1" applyFont="1" applyFill="1" applyBorder="1" applyAlignment="1">
      <alignment horizontal="center" vertical="center" wrapText="1"/>
    </xf>
    <xf numFmtId="179" fontId="9" fillId="0" borderId="1" xfId="0" applyNumberFormat="1" applyFont="1" applyFill="1" applyBorder="1" applyAlignment="1">
      <alignment horizontal="center" vertical="center"/>
    </xf>
    <xf numFmtId="49" fontId="9" fillId="0" borderId="1" xfId="3" applyNumberFormat="1" applyFont="1" applyFill="1" applyBorder="1" applyAlignment="1">
      <alignment vertical="center" wrapText="1"/>
    </xf>
    <xf numFmtId="0" fontId="8" fillId="0" borderId="1" xfId="3" applyFont="1" applyFill="1" applyBorder="1" applyAlignment="1">
      <alignment horizontal="center" vertical="center"/>
    </xf>
    <xf numFmtId="0" fontId="10" fillId="0" borderId="1" xfId="0" applyFont="1" applyFill="1" applyBorder="1" applyAlignment="1">
      <alignment horizontal="center" vertical="center" wrapText="1"/>
    </xf>
    <xf numFmtId="0" fontId="9" fillId="5" borderId="1" xfId="0" applyFont="1" applyFill="1" applyBorder="1" applyAlignment="1">
      <alignment horizontal="center" vertical="center"/>
    </xf>
    <xf numFmtId="0" fontId="9" fillId="5" borderId="1" xfId="0" applyNumberFormat="1" applyFont="1" applyFill="1" applyBorder="1" applyAlignment="1">
      <alignment horizontal="center" vertical="center"/>
    </xf>
    <xf numFmtId="180" fontId="9" fillId="5" borderId="1" xfId="0" applyNumberFormat="1" applyFont="1" applyFill="1" applyBorder="1" applyAlignment="1">
      <alignment horizontal="center" vertical="center"/>
    </xf>
    <xf numFmtId="0" fontId="9" fillId="5" borderId="1" xfId="0" applyFont="1" applyFill="1" applyBorder="1" applyAlignment="1">
      <alignment horizontal="left" vertical="center"/>
    </xf>
    <xf numFmtId="2" fontId="9" fillId="5" borderId="1" xfId="0" applyNumberFormat="1" applyFont="1" applyFill="1" applyBorder="1" applyAlignment="1">
      <alignment horizontal="center" vertical="center"/>
    </xf>
    <xf numFmtId="0" fontId="9" fillId="0" borderId="1" xfId="7" applyFont="1" applyFill="1" applyBorder="1" applyAlignment="1">
      <alignment horizontal="center" vertical="center"/>
    </xf>
    <xf numFmtId="0" fontId="9" fillId="0" borderId="1" xfId="7" applyFont="1" applyFill="1" applyBorder="1" applyAlignment="1">
      <alignment horizontal="left" vertical="center"/>
    </xf>
    <xf numFmtId="2" fontId="9" fillId="0" borderId="1" xfId="7" applyNumberFormat="1" applyFont="1" applyFill="1" applyBorder="1" applyAlignment="1">
      <alignment horizontal="center" vertical="center"/>
    </xf>
    <xf numFmtId="180" fontId="9" fillId="0" borderId="1" xfId="7" applyNumberFormat="1" applyFont="1" applyFill="1" applyBorder="1" applyAlignment="1">
      <alignment horizontal="center" vertical="center"/>
    </xf>
    <xf numFmtId="0" fontId="9" fillId="5" borderId="1" xfId="7" applyFont="1" applyFill="1" applyBorder="1" applyAlignment="1">
      <alignment vertical="center" wrapText="1"/>
    </xf>
    <xf numFmtId="0" fontId="12" fillId="4" borderId="1" xfId="5" applyFont="1" applyFill="1" applyBorder="1" applyAlignment="1">
      <alignment horizontal="center" vertical="center" wrapText="1"/>
    </xf>
    <xf numFmtId="0" fontId="12" fillId="4" borderId="1" xfId="5" applyFont="1" applyFill="1" applyBorder="1" applyAlignment="1">
      <alignment horizontal="left" vertical="center" wrapText="1"/>
    </xf>
    <xf numFmtId="180" fontId="12" fillId="4" borderId="1" xfId="5" applyNumberFormat="1" applyFont="1" applyFill="1" applyBorder="1" applyAlignment="1">
      <alignment horizontal="center" vertical="center" wrapText="1"/>
    </xf>
    <xf numFmtId="0" fontId="12" fillId="4" borderId="1" xfId="5" applyFont="1" applyFill="1" applyBorder="1" applyAlignment="1">
      <alignment horizontal="center" vertical="center"/>
    </xf>
    <xf numFmtId="0" fontId="12" fillId="0" borderId="1" xfId="5" applyFont="1" applyFill="1" applyBorder="1" applyAlignment="1">
      <alignment horizontal="center" vertical="center" wrapText="1"/>
    </xf>
    <xf numFmtId="0" fontId="12" fillId="5" borderId="1" xfId="5" applyFont="1" applyFill="1" applyBorder="1" applyAlignment="1">
      <alignment horizontal="left" vertical="center" wrapText="1"/>
    </xf>
    <xf numFmtId="0" fontId="12" fillId="5" borderId="1" xfId="5" applyFont="1" applyFill="1" applyBorder="1" applyAlignment="1">
      <alignment horizontal="center" vertical="center" wrapText="1"/>
    </xf>
    <xf numFmtId="180" fontId="12" fillId="5" borderId="1" xfId="5" applyNumberFormat="1" applyFont="1" applyFill="1" applyBorder="1" applyAlignment="1">
      <alignment horizontal="center" vertical="center" wrapText="1"/>
    </xf>
    <xf numFmtId="0" fontId="12" fillId="5" borderId="1" xfId="5" applyFont="1" applyFill="1" applyBorder="1" applyAlignment="1">
      <alignment horizontal="center" vertical="center"/>
    </xf>
    <xf numFmtId="179" fontId="9" fillId="0" borderId="3" xfId="5" applyNumberFormat="1" applyFont="1" applyFill="1" applyBorder="1" applyAlignment="1">
      <alignment horizontal="center" vertical="center"/>
    </xf>
    <xf numFmtId="0" fontId="9" fillId="5" borderId="1" xfId="3" applyFont="1" applyFill="1" applyBorder="1" applyAlignment="1">
      <alignment vertical="center" wrapText="1"/>
    </xf>
    <xf numFmtId="0" fontId="9" fillId="0" borderId="1" xfId="0" applyNumberFormat="1" applyFont="1" applyFill="1" applyBorder="1" applyAlignment="1">
      <alignment horizontal="center" vertical="center"/>
    </xf>
    <xf numFmtId="178" fontId="9" fillId="0" borderId="1" xfId="0" applyNumberFormat="1" applyFont="1" applyFill="1" applyBorder="1" applyAlignment="1">
      <alignment vertical="center" wrapText="1"/>
    </xf>
    <xf numFmtId="178" fontId="9" fillId="0" borderId="1" xfId="3" applyNumberFormat="1" applyFont="1" applyFill="1" applyBorder="1" applyAlignment="1">
      <alignment vertical="center"/>
    </xf>
    <xf numFmtId="178" fontId="9" fillId="0" borderId="1" xfId="3" applyNumberFormat="1" applyFont="1" applyFill="1" applyBorder="1" applyAlignment="1">
      <alignment horizontal="center" vertical="center"/>
    </xf>
    <xf numFmtId="178" fontId="9" fillId="0" borderId="1" xfId="3" applyNumberFormat="1" applyFont="1" applyFill="1" applyBorder="1" applyAlignment="1">
      <alignment vertical="center" wrapText="1"/>
    </xf>
    <xf numFmtId="2" fontId="9" fillId="0" borderId="1" xfId="3" applyNumberFormat="1" applyFont="1" applyFill="1" applyBorder="1" applyAlignment="1">
      <alignment horizontal="center" vertical="center"/>
    </xf>
    <xf numFmtId="0" fontId="10" fillId="0" borderId="1" xfId="3" applyFont="1" applyFill="1" applyBorder="1" applyAlignment="1">
      <alignment horizontal="left" vertical="center" wrapText="1"/>
    </xf>
    <xf numFmtId="0" fontId="9" fillId="0" borderId="2" xfId="3" applyFont="1" applyFill="1" applyBorder="1" applyAlignment="1">
      <alignment horizontal="center" vertical="center" wrapText="1"/>
    </xf>
    <xf numFmtId="0" fontId="9" fillId="0" borderId="1" xfId="3" applyFont="1" applyFill="1" applyBorder="1" applyAlignment="1">
      <alignment vertical="center"/>
    </xf>
    <xf numFmtId="0" fontId="9" fillId="0" borderId="1" xfId="0" applyFont="1" applyFill="1" applyBorder="1" applyAlignment="1">
      <alignment vertical="center"/>
    </xf>
    <xf numFmtId="185" fontId="9" fillId="0" borderId="1" xfId="0" applyNumberFormat="1" applyFont="1" applyFill="1" applyBorder="1" applyAlignment="1">
      <alignment horizontal="center" vertical="center"/>
    </xf>
    <xf numFmtId="49" fontId="9" fillId="0" borderId="1" xfId="0" applyNumberFormat="1" applyFont="1" applyFill="1" applyBorder="1" applyAlignment="1">
      <alignment vertical="center" wrapText="1"/>
    </xf>
    <xf numFmtId="178" fontId="9" fillId="0" borderId="1" xfId="0" applyNumberFormat="1" applyFont="1" applyFill="1" applyBorder="1" applyAlignment="1">
      <alignment horizontal="center" vertical="center"/>
    </xf>
    <xf numFmtId="49" fontId="9" fillId="0" borderId="1" xfId="0" applyNumberFormat="1" applyFont="1" applyFill="1" applyBorder="1" applyAlignment="1">
      <alignment horizontal="left" vertical="center" wrapText="1"/>
    </xf>
    <xf numFmtId="49" fontId="9" fillId="0" borderId="1" xfId="0" applyNumberFormat="1" applyFont="1" applyFill="1" applyBorder="1" applyAlignment="1">
      <alignment horizontal="center" vertical="center"/>
    </xf>
    <xf numFmtId="0" fontId="9" fillId="0" borderId="1" xfId="3" applyNumberFormat="1" applyFont="1" applyFill="1" applyBorder="1" applyAlignment="1">
      <alignment horizontal="center" vertical="center"/>
    </xf>
    <xf numFmtId="0" fontId="6" fillId="0" borderId="1" xfId="3" applyFont="1" applyFill="1" applyBorder="1" applyAlignment="1">
      <alignment horizontal="center" vertical="center" wrapText="1"/>
    </xf>
    <xf numFmtId="2" fontId="6" fillId="0" borderId="1" xfId="3" applyNumberFormat="1" applyFont="1" applyFill="1" applyBorder="1" applyAlignment="1">
      <alignment horizontal="center" vertical="center"/>
    </xf>
    <xf numFmtId="180" fontId="6" fillId="0" borderId="1" xfId="3" applyNumberFormat="1" applyFont="1" applyFill="1" applyBorder="1" applyAlignment="1">
      <alignment horizontal="center" vertical="center"/>
    </xf>
    <xf numFmtId="179" fontId="6" fillId="0" borderId="3" xfId="3" applyNumberFormat="1" applyFont="1" applyFill="1" applyBorder="1" applyAlignment="1">
      <alignment horizontal="center" vertical="center"/>
    </xf>
    <xf numFmtId="0" fontId="6" fillId="0" borderId="1" xfId="3" applyFont="1" applyFill="1" applyBorder="1" applyAlignment="1">
      <alignment vertical="center" wrapText="1"/>
    </xf>
    <xf numFmtId="0" fontId="9" fillId="0" borderId="3" xfId="0" applyFont="1" applyFill="1" applyBorder="1" applyAlignment="1">
      <alignment vertical="center" wrapText="1"/>
    </xf>
    <xf numFmtId="178" fontId="9" fillId="5" borderId="1" xfId="3" applyNumberFormat="1" applyFont="1" applyFill="1" applyBorder="1" applyAlignment="1">
      <alignment vertical="center" wrapText="1"/>
    </xf>
    <xf numFmtId="0" fontId="10" fillId="0" borderId="1" xfId="3" applyFont="1" applyFill="1" applyBorder="1" applyAlignment="1">
      <alignment horizontal="left" vertical="center"/>
    </xf>
    <xf numFmtId="178" fontId="9" fillId="0" borderId="1" xfId="0" applyNumberFormat="1" applyFont="1" applyFill="1" applyBorder="1" applyAlignment="1">
      <alignment vertical="center"/>
    </xf>
    <xf numFmtId="0" fontId="10" fillId="0" borderId="1" xfId="3" applyFont="1" applyFill="1" applyBorder="1" applyAlignment="1">
      <alignment vertical="center"/>
    </xf>
    <xf numFmtId="179" fontId="10" fillId="0" borderId="3" xfId="3" applyNumberFormat="1" applyFont="1" applyFill="1" applyBorder="1" applyAlignment="1">
      <alignment horizontal="center" vertical="center"/>
    </xf>
    <xf numFmtId="0" fontId="8" fillId="0" borderId="1" xfId="5" applyFont="1" applyFill="1" applyBorder="1" applyAlignment="1">
      <alignment horizontal="center" vertical="center" wrapText="1"/>
    </xf>
    <xf numFmtId="0" fontId="8" fillId="0" borderId="1" xfId="5" applyFont="1" applyFill="1" applyBorder="1" applyAlignment="1">
      <alignment horizontal="left" vertical="center"/>
    </xf>
    <xf numFmtId="0" fontId="8" fillId="0" borderId="1" xfId="5" applyFont="1" applyFill="1" applyBorder="1" applyAlignment="1">
      <alignment horizontal="center" vertical="center"/>
    </xf>
    <xf numFmtId="180" fontId="8" fillId="0" borderId="1" xfId="5" applyNumberFormat="1" applyFont="1" applyFill="1" applyBorder="1" applyAlignment="1">
      <alignment horizontal="center" vertical="center"/>
    </xf>
    <xf numFmtId="179" fontId="8" fillId="0" borderId="3" xfId="5" applyNumberFormat="1" applyFont="1" applyFill="1" applyBorder="1" applyAlignment="1">
      <alignment horizontal="center" vertical="center"/>
    </xf>
    <xf numFmtId="0" fontId="8" fillId="0" borderId="1" xfId="5" applyFont="1" applyFill="1" applyBorder="1" applyAlignment="1">
      <alignment horizontal="left" vertical="center" wrapText="1"/>
    </xf>
    <xf numFmtId="0" fontId="17" fillId="0" borderId="1" xfId="3" applyFont="1" applyFill="1" applyBorder="1" applyAlignment="1">
      <alignment vertical="center" wrapText="1"/>
    </xf>
    <xf numFmtId="0" fontId="10" fillId="0" borderId="1" xfId="0" applyFont="1" applyFill="1" applyBorder="1" applyAlignment="1">
      <alignment vertical="center" wrapText="1"/>
    </xf>
    <xf numFmtId="180" fontId="18" fillId="0" borderId="1" xfId="5" applyNumberFormat="1" applyFont="1" applyFill="1" applyBorder="1" applyAlignment="1">
      <alignment horizontal="center" vertical="center"/>
    </xf>
    <xf numFmtId="179" fontId="8" fillId="0" borderId="1" xfId="5" applyNumberFormat="1" applyFont="1" applyFill="1" applyBorder="1" applyAlignment="1">
      <alignment horizontal="center" vertical="center"/>
    </xf>
    <xf numFmtId="0" fontId="10" fillId="0" borderId="1" xfId="5" applyFont="1" applyFill="1" applyBorder="1" applyAlignment="1">
      <alignment horizontal="left" vertical="center" wrapText="1"/>
    </xf>
    <xf numFmtId="0" fontId="18" fillId="0" borderId="0" xfId="5" applyFont="1" applyFill="1" applyBorder="1" applyAlignment="1">
      <alignment horizontal="left" vertical="center"/>
    </xf>
    <xf numFmtId="0" fontId="14" fillId="0" borderId="0" xfId="5" applyFont="1" applyFill="1" applyBorder="1" applyAlignment="1">
      <alignment vertical="center" wrapText="1"/>
    </xf>
    <xf numFmtId="0" fontId="14" fillId="0" borderId="0" xfId="5" applyFont="1" applyFill="1" applyBorder="1" applyAlignment="1">
      <alignment horizontal="center" vertical="center" wrapText="1"/>
    </xf>
    <xf numFmtId="0" fontId="14" fillId="0" borderId="7" xfId="5" applyFont="1" applyFill="1" applyBorder="1" applyAlignment="1">
      <alignment vertical="center" wrapText="1"/>
    </xf>
    <xf numFmtId="0" fontId="19" fillId="0" borderId="0" xfId="3" applyFont="1" applyFill="1"/>
    <xf numFmtId="0" fontId="0" fillId="0" borderId="0" xfId="0" applyFont="1" applyFill="1"/>
    <xf numFmtId="0" fontId="20" fillId="0" borderId="0" xfId="3" applyFont="1" applyFill="1" applyAlignment="1">
      <alignment vertical="center"/>
    </xf>
    <xf numFmtId="0" fontId="12" fillId="0" borderId="0" xfId="3" applyFont="1" applyFill="1" applyAlignment="1">
      <alignment vertical="center"/>
    </xf>
    <xf numFmtId="0" fontId="19" fillId="0" borderId="0" xfId="3" applyFont="1" applyFill="1" applyAlignment="1">
      <alignment vertical="center"/>
    </xf>
    <xf numFmtId="0" fontId="19" fillId="0" borderId="0" xfId="0" applyFont="1" applyFill="1" applyAlignment="1">
      <alignment vertical="center"/>
    </xf>
    <xf numFmtId="0" fontId="19" fillId="0" borderId="0" xfId="3" applyFont="1" applyFill="1" applyAlignment="1">
      <alignment horizontal="center" vertical="center"/>
    </xf>
    <xf numFmtId="186" fontId="27" fillId="0" borderId="0" xfId="3" applyNumberFormat="1" applyFont="1" applyFill="1" applyBorder="1" applyAlignment="1">
      <alignment horizontal="center" vertical="center"/>
    </xf>
    <xf numFmtId="186" fontId="29" fillId="0" borderId="0" xfId="3" applyNumberFormat="1" applyFont="1" applyFill="1" applyBorder="1" applyAlignment="1">
      <alignment horizontal="left" vertical="center"/>
    </xf>
    <xf numFmtId="0" fontId="32" fillId="0" borderId="0" xfId="3" applyFont="1" applyFill="1" applyBorder="1" applyAlignment="1">
      <alignment vertical="center"/>
    </xf>
    <xf numFmtId="0" fontId="12" fillId="0" borderId="0" xfId="3" applyFont="1" applyFill="1" applyBorder="1" applyAlignment="1">
      <alignment horizontal="left" vertical="center"/>
    </xf>
    <xf numFmtId="0" fontId="12" fillId="0" borderId="0" xfId="3" applyFont="1" applyFill="1" applyBorder="1" applyAlignment="1">
      <alignment vertical="center" wrapText="1"/>
    </xf>
    <xf numFmtId="0" fontId="32" fillId="0" borderId="0" xfId="3" applyFont="1" applyFill="1" applyBorder="1" applyAlignment="1">
      <alignment horizontal="left" vertical="center" wrapText="1"/>
    </xf>
    <xf numFmtId="0" fontId="32" fillId="0" borderId="0" xfId="0" applyFont="1" applyFill="1" applyBorder="1" applyAlignment="1">
      <alignment horizontal="left" vertical="center" wrapText="1"/>
    </xf>
    <xf numFmtId="0" fontId="12" fillId="0" borderId="0" xfId="3" applyFont="1" applyFill="1" applyBorder="1" applyAlignment="1">
      <alignment vertical="center"/>
    </xf>
    <xf numFmtId="186" fontId="21" fillId="0" borderId="0" xfId="3" applyNumberFormat="1" applyFont="1" applyFill="1" applyBorder="1" applyAlignment="1">
      <alignment horizontal="center" vertical="center"/>
    </xf>
    <xf numFmtId="186" fontId="22" fillId="0" borderId="0" xfId="3" applyNumberFormat="1" applyFont="1" applyFill="1" applyBorder="1" applyAlignment="1">
      <alignment horizontal="center" vertical="center"/>
    </xf>
    <xf numFmtId="186" fontId="23" fillId="0" borderId="0" xfId="3" applyNumberFormat="1" applyFont="1" applyFill="1" applyBorder="1" applyAlignment="1">
      <alignment horizontal="center" vertical="center" wrapText="1"/>
    </xf>
    <xf numFmtId="186" fontId="24" fillId="0" borderId="0" xfId="3" applyNumberFormat="1" applyFont="1" applyFill="1" applyBorder="1" applyAlignment="1">
      <alignment horizontal="center" vertical="center"/>
    </xf>
    <xf numFmtId="186" fontId="25" fillId="0" borderId="0" xfId="3" applyNumberFormat="1" applyFont="1" applyFill="1" applyBorder="1" applyAlignment="1">
      <alignment horizontal="center" vertical="center" wrapText="1"/>
    </xf>
    <xf numFmtId="186" fontId="26" fillId="0" borderId="0" xfId="3" applyNumberFormat="1" applyFont="1" applyFill="1" applyBorder="1" applyAlignment="1">
      <alignment horizontal="center" vertical="center"/>
    </xf>
    <xf numFmtId="186" fontId="28" fillId="0" borderId="0" xfId="3" applyNumberFormat="1" applyFont="1" applyFill="1" applyBorder="1" applyAlignment="1">
      <alignment horizontal="left" vertical="center"/>
    </xf>
    <xf numFmtId="186" fontId="28" fillId="0" borderId="0" xfId="3" applyNumberFormat="1" applyFont="1" applyFill="1" applyBorder="1" applyAlignment="1">
      <alignment vertical="center"/>
    </xf>
    <xf numFmtId="186" fontId="30" fillId="0" borderId="0" xfId="3" applyNumberFormat="1" applyFont="1" applyFill="1" applyBorder="1" applyAlignment="1">
      <alignment horizontal="center" vertical="center"/>
    </xf>
    <xf numFmtId="0" fontId="31" fillId="0" borderId="0" xfId="3" applyFont="1" applyFill="1" applyBorder="1" applyAlignment="1">
      <alignment horizontal="left" vertical="center"/>
    </xf>
    <xf numFmtId="0" fontId="12" fillId="0" borderId="0" xfId="3" applyFont="1" applyFill="1" applyAlignment="1">
      <alignment horizontal="left" vertical="center" wrapText="1"/>
    </xf>
    <xf numFmtId="0" fontId="12" fillId="0" borderId="0" xfId="3" applyFont="1" applyFill="1" applyBorder="1" applyAlignment="1">
      <alignment horizontal="left" vertical="center" wrapText="1"/>
    </xf>
    <xf numFmtId="0" fontId="12" fillId="0" borderId="0" xfId="3" applyFont="1" applyFill="1" applyAlignment="1">
      <alignment horizontal="left" vertical="center"/>
    </xf>
    <xf numFmtId="0" fontId="12" fillId="0" borderId="0" xfId="0" applyFont="1" applyFill="1" applyBorder="1" applyAlignment="1">
      <alignment horizontal="left" vertical="center" wrapText="1"/>
    </xf>
    <xf numFmtId="186" fontId="30" fillId="0" borderId="0" xfId="0" applyNumberFormat="1" applyFont="1" applyFill="1" applyBorder="1" applyAlignment="1">
      <alignment horizontal="center" vertical="center"/>
    </xf>
    <xf numFmtId="0" fontId="15" fillId="0" borderId="6" xfId="5" applyFont="1" applyFill="1" applyBorder="1" applyAlignment="1">
      <alignment horizontal="center" wrapText="1"/>
    </xf>
    <xf numFmtId="0" fontId="15" fillId="0" borderId="6" xfId="5" applyFont="1" applyFill="1" applyBorder="1" applyAlignment="1">
      <alignment horizontal="center"/>
    </xf>
    <xf numFmtId="0" fontId="16" fillId="0" borderId="6" xfId="5" applyFont="1" applyFill="1" applyBorder="1" applyAlignment="1">
      <alignment horizontal="center"/>
    </xf>
    <xf numFmtId="179" fontId="15" fillId="0" borderId="6" xfId="5" applyNumberFormat="1" applyFont="1" applyFill="1" applyBorder="1" applyAlignment="1">
      <alignment horizontal="center"/>
    </xf>
    <xf numFmtId="0" fontId="15" fillId="0" borderId="1" xfId="5" applyFont="1" applyFill="1" applyBorder="1" applyAlignment="1">
      <alignment horizontal="center" wrapText="1"/>
    </xf>
    <xf numFmtId="0" fontId="6" fillId="0" borderId="1" xfId="5" applyFont="1" applyFill="1" applyBorder="1" applyAlignment="1">
      <alignment horizontal="left" vertical="center" wrapText="1"/>
    </xf>
    <xf numFmtId="0" fontId="6" fillId="0" borderId="1" xfId="5" applyFont="1" applyFill="1" applyBorder="1" applyAlignment="1">
      <alignment horizontal="left" vertical="center"/>
    </xf>
    <xf numFmtId="0" fontId="6" fillId="0" borderId="1" xfId="5" applyFont="1" applyFill="1" applyBorder="1" applyAlignment="1">
      <alignment horizontal="center" vertical="center"/>
    </xf>
    <xf numFmtId="179" fontId="6" fillId="0" borderId="3" xfId="5" applyNumberFormat="1" applyFont="1" applyFill="1" applyBorder="1" applyAlignment="1">
      <alignment horizontal="center" vertical="center"/>
    </xf>
    <xf numFmtId="0" fontId="7" fillId="0" borderId="8" xfId="5" applyFont="1" applyFill="1" applyBorder="1" applyAlignment="1">
      <alignment horizontal="center" vertical="center"/>
    </xf>
    <xf numFmtId="0" fontId="7" fillId="0" borderId="6" xfId="5" applyFont="1" applyFill="1" applyBorder="1" applyAlignment="1">
      <alignment horizontal="center" vertical="center"/>
    </xf>
    <xf numFmtId="179" fontId="7" fillId="0" borderId="6" xfId="5" applyNumberFormat="1" applyFont="1" applyFill="1" applyBorder="1" applyAlignment="1">
      <alignment horizontal="center" vertical="center"/>
    </xf>
    <xf numFmtId="0" fontId="7" fillId="0" borderId="9" xfId="5" applyFont="1" applyFill="1" applyBorder="1" applyAlignment="1">
      <alignment horizontal="center" vertical="center" wrapText="1"/>
    </xf>
    <xf numFmtId="0" fontId="8" fillId="0" borderId="3" xfId="6" applyFont="1" applyFill="1" applyBorder="1" applyAlignment="1">
      <alignment horizontal="center" vertical="center" wrapText="1"/>
    </xf>
    <xf numFmtId="0" fontId="8" fillId="0" borderId="4" xfId="6" applyFont="1" applyFill="1" applyBorder="1" applyAlignment="1">
      <alignment horizontal="center" vertical="center" wrapText="1"/>
    </xf>
    <xf numFmtId="179" fontId="8" fillId="0" borderId="4" xfId="6" applyNumberFormat="1" applyFont="1" applyFill="1" applyBorder="1" applyAlignment="1">
      <alignment horizontal="center" vertical="center" wrapText="1"/>
    </xf>
    <xf numFmtId="0" fontId="8" fillId="0" borderId="5" xfId="6" applyFont="1" applyFill="1" applyBorder="1" applyAlignment="1">
      <alignment horizontal="center" vertical="center" wrapText="1"/>
    </xf>
    <xf numFmtId="2" fontId="9" fillId="5" borderId="1" xfId="6" applyNumberFormat="1" applyFont="1" applyFill="1" applyBorder="1" applyAlignment="1">
      <alignment horizontal="center" vertical="center"/>
    </xf>
    <xf numFmtId="179" fontId="9" fillId="5" borderId="3" xfId="6" applyNumberFormat="1" applyFont="1" applyFill="1" applyBorder="1" applyAlignment="1">
      <alignment horizontal="center" vertical="center"/>
    </xf>
    <xf numFmtId="2" fontId="9" fillId="5" borderId="1" xfId="6" applyNumberFormat="1" applyFont="1" applyFill="1" applyBorder="1" applyAlignment="1">
      <alignment horizontal="center" vertical="center" wrapText="1"/>
    </xf>
    <xf numFmtId="2" fontId="9" fillId="0" borderId="1" xfId="6" applyNumberFormat="1" applyFont="1" applyFill="1" applyBorder="1" applyAlignment="1">
      <alignment horizontal="center" vertical="center"/>
    </xf>
    <xf numFmtId="179" fontId="9" fillId="0" borderId="3" xfId="6" applyNumberFormat="1" applyFont="1" applyFill="1" applyBorder="1" applyAlignment="1">
      <alignment horizontal="center" vertical="center"/>
    </xf>
    <xf numFmtId="0" fontId="10" fillId="0" borderId="3" xfId="6" applyFont="1" applyFill="1" applyBorder="1" applyAlignment="1">
      <alignment horizontal="center" vertical="center"/>
    </xf>
    <xf numFmtId="0" fontId="10" fillId="0" borderId="4" xfId="6" applyFont="1" applyFill="1" applyBorder="1" applyAlignment="1">
      <alignment horizontal="center" vertical="center"/>
    </xf>
    <xf numFmtId="179" fontId="10" fillId="0" borderId="4" xfId="6" applyNumberFormat="1" applyFont="1" applyFill="1" applyBorder="1" applyAlignment="1">
      <alignment horizontal="center" vertical="center"/>
    </xf>
    <xf numFmtId="0" fontId="10" fillId="0" borderId="5" xfId="6" applyFont="1" applyFill="1" applyBorder="1" applyAlignment="1">
      <alignment horizontal="center" vertical="center"/>
    </xf>
    <xf numFmtId="0" fontId="7" fillId="0" borderId="3" xfId="6" applyFont="1" applyFill="1" applyBorder="1" applyAlignment="1">
      <alignment horizontal="center" vertical="center" wrapText="1"/>
    </xf>
    <xf numFmtId="0" fontId="7" fillId="0" borderId="4" xfId="6" applyFont="1" applyFill="1" applyBorder="1" applyAlignment="1">
      <alignment horizontal="center" vertical="center" wrapText="1"/>
    </xf>
    <xf numFmtId="179" fontId="7" fillId="0" borderId="4" xfId="6" applyNumberFormat="1" applyFont="1" applyFill="1" applyBorder="1" applyAlignment="1">
      <alignment horizontal="center" vertical="center" wrapText="1"/>
    </xf>
    <xf numFmtId="0" fontId="7" fillId="0" borderId="5" xfId="6" applyFont="1" applyFill="1" applyBorder="1" applyAlignment="1">
      <alignment horizontal="center" vertical="center" wrapText="1"/>
    </xf>
    <xf numFmtId="2" fontId="9" fillId="5" borderId="3" xfId="0" applyNumberFormat="1" applyFont="1" applyFill="1" applyBorder="1" applyAlignment="1">
      <alignment horizontal="center" vertical="center" wrapText="1"/>
    </xf>
    <xf numFmtId="2" fontId="9" fillId="5" borderId="4" xfId="0" applyNumberFormat="1" applyFont="1" applyFill="1" applyBorder="1" applyAlignment="1">
      <alignment horizontal="center" vertical="center" wrapText="1"/>
    </xf>
    <xf numFmtId="179" fontId="9" fillId="5" borderId="4" xfId="0" applyNumberFormat="1" applyFont="1" applyFill="1" applyBorder="1" applyAlignment="1">
      <alignment horizontal="center" vertical="center" wrapText="1"/>
    </xf>
    <xf numFmtId="0" fontId="6" fillId="5" borderId="3" xfId="0" applyFont="1" applyFill="1" applyBorder="1" applyAlignment="1">
      <alignment horizontal="center" vertical="center" wrapText="1"/>
    </xf>
    <xf numFmtId="0" fontId="6" fillId="5" borderId="4" xfId="0" applyFont="1" applyFill="1" applyBorder="1" applyAlignment="1">
      <alignment horizontal="center" vertical="center" wrapText="1"/>
    </xf>
    <xf numFmtId="179" fontId="6" fillId="5" borderId="4" xfId="0" applyNumberFormat="1" applyFont="1" applyFill="1" applyBorder="1" applyAlignment="1">
      <alignment horizontal="center" vertical="center" wrapText="1"/>
    </xf>
    <xf numFmtId="2" fontId="9" fillId="0" borderId="1" xfId="0" applyNumberFormat="1" applyFont="1" applyFill="1" applyBorder="1" applyAlignment="1">
      <alignment horizontal="center" vertical="center"/>
    </xf>
    <xf numFmtId="179" fontId="9" fillId="0" borderId="3" xfId="0" applyNumberFormat="1" applyFont="1" applyFill="1" applyBorder="1" applyAlignment="1">
      <alignment horizontal="center" vertical="center"/>
    </xf>
    <xf numFmtId="2" fontId="9" fillId="5" borderId="8" xfId="6" applyNumberFormat="1" applyFont="1" applyFill="1" applyBorder="1" applyAlignment="1">
      <alignment horizontal="center" vertical="center" wrapText="1"/>
    </xf>
    <xf numFmtId="2" fontId="9" fillId="5" borderId="6" xfId="6" applyNumberFormat="1" applyFont="1" applyFill="1" applyBorder="1" applyAlignment="1">
      <alignment horizontal="center" vertical="center" wrapText="1"/>
    </xf>
    <xf numFmtId="179" fontId="9" fillId="5" borderId="6" xfId="6" applyNumberFormat="1" applyFont="1" applyFill="1" applyBorder="1" applyAlignment="1">
      <alignment horizontal="center" vertical="center" wrapText="1"/>
    </xf>
    <xf numFmtId="2" fontId="9" fillId="0" borderId="1" xfId="6" applyNumberFormat="1" applyFont="1" applyFill="1" applyBorder="1" applyAlignment="1">
      <alignment horizontal="center" vertical="center" wrapText="1"/>
    </xf>
    <xf numFmtId="179" fontId="9" fillId="0" borderId="3" xfId="6" applyNumberFormat="1" applyFont="1" applyFill="1" applyBorder="1" applyAlignment="1">
      <alignment horizontal="center" vertical="center" wrapText="1"/>
    </xf>
    <xf numFmtId="2" fontId="9" fillId="0" borderId="3" xfId="0" applyNumberFormat="1" applyFont="1" applyFill="1" applyBorder="1" applyAlignment="1">
      <alignment horizontal="center" vertical="center" wrapText="1"/>
    </xf>
    <xf numFmtId="2" fontId="9" fillId="0" borderId="4" xfId="0" applyNumberFormat="1" applyFont="1" applyFill="1" applyBorder="1" applyAlignment="1">
      <alignment horizontal="center" vertical="center" wrapText="1"/>
    </xf>
    <xf numFmtId="179" fontId="9" fillId="0" borderId="4" xfId="0" applyNumberFormat="1" applyFont="1" applyFill="1" applyBorder="1" applyAlignment="1">
      <alignment horizontal="center" vertical="center" wrapText="1"/>
    </xf>
    <xf numFmtId="2" fontId="9" fillId="0" borderId="3" xfId="0" applyNumberFormat="1" applyFont="1" applyFill="1" applyBorder="1" applyAlignment="1">
      <alignment horizontal="center" vertical="center"/>
    </xf>
    <xf numFmtId="2" fontId="9" fillId="0" borderId="4" xfId="0" applyNumberFormat="1" applyFont="1" applyFill="1" applyBorder="1" applyAlignment="1">
      <alignment horizontal="center" vertical="center"/>
    </xf>
    <xf numFmtId="179" fontId="9" fillId="0" borderId="4" xfId="0" applyNumberFormat="1" applyFont="1" applyFill="1" applyBorder="1" applyAlignment="1">
      <alignment horizontal="center" vertical="center"/>
    </xf>
    <xf numFmtId="0" fontId="9" fillId="5" borderId="1" xfId="6" applyFont="1" applyFill="1" applyBorder="1" applyAlignment="1">
      <alignment horizontal="center" vertical="center" wrapText="1"/>
    </xf>
    <xf numFmtId="179" fontId="9" fillId="5" borderId="3" xfId="6" applyNumberFormat="1" applyFont="1" applyFill="1" applyBorder="1" applyAlignment="1">
      <alignment horizontal="center" vertical="center" wrapText="1"/>
    </xf>
    <xf numFmtId="0" fontId="9" fillId="0" borderId="3" xfId="6" applyFont="1" applyFill="1" applyBorder="1" applyAlignment="1">
      <alignment horizontal="center" vertical="center" wrapText="1"/>
    </xf>
    <xf numFmtId="0" fontId="9" fillId="0" borderId="4" xfId="6" applyFont="1" applyFill="1" applyBorder="1" applyAlignment="1">
      <alignment horizontal="center" vertical="center" wrapText="1"/>
    </xf>
    <xf numFmtId="179" fontId="9" fillId="0" borderId="4" xfId="6" applyNumberFormat="1" applyFont="1" applyFill="1" applyBorder="1" applyAlignment="1">
      <alignment horizontal="center" vertical="center" wrapText="1"/>
    </xf>
    <xf numFmtId="0" fontId="9" fillId="0" borderId="5" xfId="6" applyFont="1" applyFill="1" applyBorder="1" applyAlignment="1">
      <alignment horizontal="center" vertical="center" wrapText="1"/>
    </xf>
    <xf numFmtId="2" fontId="9" fillId="5" borderId="10" xfId="6" applyNumberFormat="1" applyFont="1" applyFill="1" applyBorder="1" applyAlignment="1">
      <alignment horizontal="center" vertical="center" wrapText="1"/>
    </xf>
    <xf numFmtId="2" fontId="9" fillId="5" borderId="11" xfId="6" applyNumberFormat="1" applyFont="1" applyFill="1" applyBorder="1" applyAlignment="1">
      <alignment horizontal="center" vertical="center" wrapText="1"/>
    </xf>
    <xf numFmtId="179" fontId="9" fillId="5" borderId="11" xfId="6" applyNumberFormat="1" applyFont="1" applyFill="1" applyBorder="1" applyAlignment="1">
      <alignment horizontal="center" vertical="center" wrapText="1"/>
    </xf>
    <xf numFmtId="2" fontId="9" fillId="0" borderId="1" xfId="0" applyNumberFormat="1" applyFont="1" applyFill="1" applyBorder="1" applyAlignment="1">
      <alignment horizontal="center" vertical="center" wrapText="1"/>
    </xf>
    <xf numFmtId="179" fontId="9" fillId="0" borderId="1" xfId="0" applyNumberFormat="1" applyFont="1" applyFill="1" applyBorder="1" applyAlignment="1">
      <alignment horizontal="center" vertical="center" wrapText="1"/>
    </xf>
    <xf numFmtId="0" fontId="11" fillId="0" borderId="3" xfId="6" applyFont="1" applyFill="1" applyBorder="1" applyAlignment="1">
      <alignment horizontal="left" vertical="center" wrapText="1"/>
    </xf>
    <xf numFmtId="0" fontId="11" fillId="0" borderId="4" xfId="6" applyFont="1" applyFill="1" applyBorder="1" applyAlignment="1">
      <alignment horizontal="center" vertical="center" wrapText="1"/>
    </xf>
    <xf numFmtId="179" fontId="11" fillId="0" borderId="4" xfId="6" applyNumberFormat="1" applyFont="1" applyFill="1" applyBorder="1" applyAlignment="1">
      <alignment horizontal="center" vertical="center" wrapText="1"/>
    </xf>
    <xf numFmtId="0" fontId="11" fillId="0" borderId="5" xfId="6" applyFont="1" applyFill="1" applyBorder="1" applyAlignment="1">
      <alignment horizontal="left" vertical="center" wrapText="1"/>
    </xf>
    <xf numFmtId="180" fontId="9" fillId="0" borderId="1" xfId="6" applyNumberFormat="1" applyFont="1" applyFill="1" applyBorder="1" applyAlignment="1">
      <alignment horizontal="center" vertical="center" wrapText="1"/>
    </xf>
    <xf numFmtId="0" fontId="9" fillId="0" borderId="1" xfId="0" applyFont="1" applyFill="1" applyBorder="1" applyAlignment="1">
      <alignment horizontal="center" vertical="center" wrapText="1"/>
    </xf>
    <xf numFmtId="179" fontId="9" fillId="0" borderId="3" xfId="0" applyNumberFormat="1" applyFont="1" applyFill="1" applyBorder="1" applyAlignment="1">
      <alignment horizontal="center" vertical="center" wrapText="1"/>
    </xf>
    <xf numFmtId="0" fontId="9" fillId="0" borderId="1" xfId="6" applyFont="1" applyFill="1" applyBorder="1" applyAlignment="1">
      <alignment horizontal="center" vertical="center" wrapText="1"/>
    </xf>
    <xf numFmtId="180" fontId="9" fillId="0" borderId="1" xfId="3" applyNumberFormat="1" applyFont="1" applyFill="1" applyBorder="1" applyAlignment="1">
      <alignment horizontal="center" vertical="center"/>
    </xf>
    <xf numFmtId="179" fontId="9" fillId="0" borderId="3" xfId="3" applyNumberFormat="1" applyFont="1" applyFill="1" applyBorder="1" applyAlignment="1">
      <alignment horizontal="center" vertical="center"/>
    </xf>
    <xf numFmtId="0" fontId="7" fillId="0" borderId="3" xfId="5" applyFont="1" applyFill="1" applyBorder="1" applyAlignment="1">
      <alignment horizontal="center" vertical="center"/>
    </xf>
    <xf numFmtId="0" fontId="7" fillId="0" borderId="4" xfId="5" applyFont="1" applyFill="1" applyBorder="1" applyAlignment="1">
      <alignment horizontal="center" vertical="center"/>
    </xf>
    <xf numFmtId="179" fontId="7" fillId="0" borderId="4" xfId="5" applyNumberFormat="1" applyFont="1" applyFill="1" applyBorder="1" applyAlignment="1">
      <alignment horizontal="center" vertical="center"/>
    </xf>
    <xf numFmtId="0" fontId="7" fillId="0" borderId="5" xfId="5" applyFont="1" applyFill="1" applyBorder="1" applyAlignment="1">
      <alignment horizontal="center" vertical="center" wrapText="1"/>
    </xf>
    <xf numFmtId="0" fontId="11" fillId="0" borderId="1" xfId="3" applyFont="1" applyFill="1" applyBorder="1" applyAlignment="1">
      <alignment horizontal="left" vertical="center" wrapText="1"/>
    </xf>
    <xf numFmtId="0" fontId="11" fillId="0" borderId="1" xfId="3" applyFont="1" applyFill="1" applyBorder="1" applyAlignment="1">
      <alignment horizontal="center" vertical="center" wrapText="1"/>
    </xf>
    <xf numFmtId="179" fontId="11" fillId="0" borderId="3" xfId="3" applyNumberFormat="1" applyFont="1" applyFill="1" applyBorder="1" applyAlignment="1">
      <alignment horizontal="center" vertical="center" wrapText="1"/>
    </xf>
    <xf numFmtId="0" fontId="7" fillId="0" borderId="2" xfId="5" applyFont="1" applyFill="1" applyBorder="1" applyAlignment="1">
      <alignment horizontal="center" vertical="center" wrapText="1"/>
    </xf>
    <xf numFmtId="0" fontId="7" fillId="0" borderId="7" xfId="5" applyFont="1" applyFill="1" applyBorder="1" applyAlignment="1">
      <alignment horizontal="center" vertical="center" wrapText="1"/>
    </xf>
    <xf numFmtId="0" fontId="9" fillId="0" borderId="2" xfId="3" applyFont="1" applyFill="1" applyBorder="1" applyAlignment="1">
      <alignment horizontal="center" vertical="center" wrapText="1"/>
    </xf>
    <xf numFmtId="0" fontId="9" fillId="0" borderId="15" xfId="3" applyFont="1" applyFill="1" applyBorder="1" applyAlignment="1">
      <alignment horizontal="center" vertical="center" wrapText="1"/>
    </xf>
    <xf numFmtId="0" fontId="9" fillId="0" borderId="7" xfId="3" applyFont="1" applyFill="1" applyBorder="1" applyAlignment="1">
      <alignment horizontal="center" vertical="center" wrapText="1"/>
    </xf>
    <xf numFmtId="0" fontId="9" fillId="0" borderId="2" xfId="6" applyFont="1" applyFill="1" applyBorder="1" applyAlignment="1">
      <alignment horizontal="center" vertical="center" wrapText="1"/>
    </xf>
    <xf numFmtId="0" fontId="9" fillId="0" borderId="7" xfId="6" applyFont="1" applyFill="1" applyBorder="1" applyAlignment="1">
      <alignment horizontal="center" vertical="center" wrapText="1"/>
    </xf>
    <xf numFmtId="0" fontId="9" fillId="0" borderId="2" xfId="3" applyFont="1" applyFill="1" applyBorder="1" applyAlignment="1">
      <alignment horizontal="center" vertical="center"/>
    </xf>
    <xf numFmtId="0" fontId="9" fillId="0" borderId="7" xfId="3" applyFont="1" applyFill="1" applyBorder="1" applyAlignment="1">
      <alignment horizontal="center" vertical="center"/>
    </xf>
    <xf numFmtId="0" fontId="9" fillId="5" borderId="1" xfId="6" applyFont="1" applyFill="1" applyBorder="1" applyAlignment="1">
      <alignment horizontal="left" vertical="center" wrapText="1"/>
    </xf>
    <xf numFmtId="0" fontId="9" fillId="0" borderId="2" xfId="6" applyFont="1" applyFill="1" applyBorder="1" applyAlignment="1">
      <alignment horizontal="left" vertical="center" wrapText="1"/>
    </xf>
    <xf numFmtId="0" fontId="9" fillId="0" borderId="7" xfId="6" applyFont="1" applyFill="1" applyBorder="1" applyAlignment="1">
      <alignment horizontal="left" vertical="center" wrapText="1"/>
    </xf>
    <xf numFmtId="0" fontId="9" fillId="5" borderId="2" xfId="6" applyFont="1" applyFill="1" applyBorder="1" applyAlignment="1">
      <alignment horizontal="left" vertical="center" wrapText="1"/>
    </xf>
    <xf numFmtId="0" fontId="9" fillId="5" borderId="7" xfId="6" applyFont="1" applyFill="1" applyBorder="1" applyAlignment="1">
      <alignment horizontal="left" vertical="center" wrapText="1"/>
    </xf>
    <xf numFmtId="0" fontId="6" fillId="5" borderId="2" xfId="0" applyFont="1" applyFill="1" applyBorder="1" applyAlignment="1">
      <alignment horizontal="left" vertical="center" wrapText="1"/>
    </xf>
    <xf numFmtId="0" fontId="6" fillId="5" borderId="15" xfId="0" applyFont="1" applyFill="1" applyBorder="1" applyAlignment="1">
      <alignment horizontal="left" vertical="center" wrapText="1"/>
    </xf>
    <xf numFmtId="0" fontId="6" fillId="5" borderId="7" xfId="0" applyFont="1" applyFill="1" applyBorder="1" applyAlignment="1">
      <alignment horizontal="left" vertical="center" wrapText="1"/>
    </xf>
    <xf numFmtId="0" fontId="9" fillId="0" borderId="2" xfId="3" applyFont="1" applyFill="1" applyBorder="1" applyAlignment="1">
      <alignment horizontal="left" vertical="center" wrapText="1"/>
    </xf>
    <xf numFmtId="0" fontId="9" fillId="0" borderId="7" xfId="3" applyFont="1" applyFill="1" applyBorder="1" applyAlignment="1">
      <alignment horizontal="left" vertical="center" wrapText="1"/>
    </xf>
    <xf numFmtId="0" fontId="9" fillId="0" borderId="1" xfId="5" applyFont="1" applyFill="1" applyBorder="1" applyAlignment="1">
      <alignment horizontal="left" vertical="center" wrapText="1"/>
    </xf>
    <xf numFmtId="180" fontId="9" fillId="0" borderId="10" xfId="6" applyNumberFormat="1" applyFont="1" applyFill="1" applyBorder="1" applyAlignment="1">
      <alignment horizontal="center" vertical="center"/>
    </xf>
    <xf numFmtId="180" fontId="9" fillId="0" borderId="11" xfId="6" applyNumberFormat="1" applyFont="1" applyFill="1" applyBorder="1" applyAlignment="1">
      <alignment horizontal="center" vertical="center"/>
    </xf>
    <xf numFmtId="179" fontId="9" fillId="0" borderId="11" xfId="6" applyNumberFormat="1" applyFont="1" applyFill="1" applyBorder="1" applyAlignment="1">
      <alignment horizontal="center" vertical="center"/>
    </xf>
    <xf numFmtId="180" fontId="9" fillId="0" borderId="8" xfId="6" applyNumberFormat="1" applyFont="1" applyFill="1" applyBorder="1" applyAlignment="1">
      <alignment horizontal="center" vertical="center"/>
    </xf>
    <xf numFmtId="180" fontId="9" fillId="0" borderId="6" xfId="6" applyNumberFormat="1" applyFont="1" applyFill="1" applyBorder="1" applyAlignment="1">
      <alignment horizontal="center" vertical="center"/>
    </xf>
    <xf numFmtId="179" fontId="9" fillId="0" borderId="6" xfId="6" applyNumberFormat="1" applyFont="1" applyFill="1" applyBorder="1" applyAlignment="1">
      <alignment horizontal="center" vertical="center"/>
    </xf>
    <xf numFmtId="180" fontId="9" fillId="0" borderId="1" xfId="0" applyNumberFormat="1" applyFont="1" applyFill="1" applyBorder="1" applyAlignment="1">
      <alignment horizontal="center" vertical="center" wrapText="1"/>
    </xf>
    <xf numFmtId="0" fontId="6" fillId="5" borderId="10" xfId="0" applyFont="1" applyFill="1" applyBorder="1" applyAlignment="1">
      <alignment horizontal="center" vertical="center" wrapText="1"/>
    </xf>
    <xf numFmtId="0" fontId="6" fillId="5" borderId="11" xfId="0" applyFont="1" applyFill="1" applyBorder="1" applyAlignment="1">
      <alignment horizontal="center" vertical="center" wrapText="1"/>
    </xf>
    <xf numFmtId="179" fontId="6" fillId="5" borderId="12" xfId="0" applyNumberFormat="1" applyFont="1" applyFill="1" applyBorder="1" applyAlignment="1">
      <alignment horizontal="center" vertical="center" wrapText="1"/>
    </xf>
    <xf numFmtId="0" fontId="6" fillId="5" borderId="13" xfId="0" applyFont="1" applyFill="1" applyBorder="1" applyAlignment="1">
      <alignment horizontal="center" vertical="center" wrapText="1"/>
    </xf>
    <xf numFmtId="0" fontId="6" fillId="5" borderId="0" xfId="0" applyFont="1" applyFill="1" applyAlignment="1">
      <alignment horizontal="center" vertical="center" wrapText="1"/>
    </xf>
    <xf numFmtId="179" fontId="6" fillId="5" borderId="14" xfId="0" applyNumberFormat="1" applyFont="1" applyFill="1" applyBorder="1" applyAlignment="1">
      <alignment horizontal="center" vertical="center" wrapText="1"/>
    </xf>
    <xf numFmtId="0" fontId="6" fillId="5" borderId="8" xfId="0" applyFont="1" applyFill="1" applyBorder="1" applyAlignment="1">
      <alignment horizontal="center" vertical="center" wrapText="1"/>
    </xf>
    <xf numFmtId="0" fontId="6" fillId="5" borderId="6" xfId="0" applyFont="1" applyFill="1" applyBorder="1" applyAlignment="1">
      <alignment horizontal="center" vertical="center" wrapText="1"/>
    </xf>
    <xf numFmtId="179" fontId="6" fillId="5" borderId="9" xfId="0" applyNumberFormat="1" applyFont="1" applyFill="1" applyBorder="1" applyAlignment="1">
      <alignment horizontal="center" vertical="center" wrapText="1"/>
    </xf>
    <xf numFmtId="0" fontId="3" fillId="0" borderId="0" xfId="0" applyFont="1" applyFill="1" applyBorder="1" applyAlignment="1">
      <alignment horizontal="center" vertical="center"/>
    </xf>
    <xf numFmtId="0" fontId="1" fillId="0" borderId="0" xfId="0" applyFont="1" applyFill="1" applyBorder="1" applyAlignment="1">
      <alignment horizontal="left" vertical="center"/>
    </xf>
    <xf numFmtId="0" fontId="4" fillId="0" borderId="1" xfId="0" applyFont="1" applyFill="1" applyBorder="1" applyAlignment="1">
      <alignment horizontal="left" vertical="center"/>
    </xf>
    <xf numFmtId="0" fontId="2" fillId="0" borderId="2" xfId="0" applyFont="1" applyFill="1" applyBorder="1" applyAlignment="1">
      <alignment horizontal="center"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5" fillId="0" borderId="3" xfId="0" applyFont="1" applyFill="1" applyBorder="1" applyAlignment="1">
      <alignment horizontal="left" vertical="center"/>
    </xf>
    <xf numFmtId="0" fontId="5" fillId="0" borderId="4" xfId="0" applyFont="1" applyFill="1" applyBorder="1" applyAlignment="1">
      <alignment horizontal="left" vertical="center"/>
    </xf>
    <xf numFmtId="0" fontId="5" fillId="0" borderId="5" xfId="0" applyFont="1" applyFill="1" applyBorder="1" applyAlignment="1">
      <alignment horizontal="left" vertical="center"/>
    </xf>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180" fontId="38" fillId="0" borderId="1" xfId="0" applyNumberFormat="1" applyFont="1" applyFill="1" applyBorder="1" applyAlignment="1">
      <alignment horizontal="center" vertical="center"/>
    </xf>
    <xf numFmtId="179" fontId="6" fillId="0" borderId="0" xfId="3" applyNumberFormat="1" applyFont="1" applyFill="1" applyAlignment="1">
      <alignment vertical="center"/>
    </xf>
  </cellXfs>
  <cellStyles count="8">
    <cellStyle name="_ET_STYLE_NoName_00_" xfId="1" xr:uid="{00000000-0005-0000-0000-000031000000}"/>
    <cellStyle name="_编制说明 (2)" xfId="2" xr:uid="{00000000-0005-0000-0000-000032000000}"/>
    <cellStyle name="0,0_x000d__x000a_NA_x000d__x000a_" xfId="3" xr:uid="{00000000-0005-0000-0000-000033000000}"/>
    <cellStyle name="常规" xfId="0" builtinId="0"/>
    <cellStyle name="常规 2" xfId="4" xr:uid="{00000000-0005-0000-0000-000034000000}"/>
    <cellStyle name="常规_388精装标配套餐项目内容及报价2010.7.20版" xfId="5" xr:uid="{00000000-0005-0000-0000-000035000000}"/>
    <cellStyle name="常规_杭州1188精装报价3.31改" xfId="6" xr:uid="{00000000-0005-0000-0000-000036000000}"/>
    <cellStyle name="常规_套餐内增加项目" xfId="7" xr:uid="{00000000-0005-0000-0000-000037000000}"/>
  </cellStyles>
  <dxfs count="70">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
      <font>
        <b val="0"/>
        <u val="none"/>
        <color indexed="1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4</xdr:col>
      <xdr:colOff>342900</xdr:colOff>
      <xdr:row>370</xdr:row>
      <xdr:rowOff>0</xdr:rowOff>
    </xdr:from>
    <xdr:to>
      <xdr:col>4</xdr:col>
      <xdr:colOff>419100</xdr:colOff>
      <xdr:row>370</xdr:row>
      <xdr:rowOff>198120</xdr:rowOff>
    </xdr:to>
    <xdr:sp macro="" textlink="">
      <xdr:nvSpPr>
        <xdr:cNvPr id="386657" name="Text Box 1">
          <a:extLst>
            <a:ext uri="{FF2B5EF4-FFF2-40B4-BE49-F238E27FC236}">
              <a16:creationId xmlns:a16="http://schemas.microsoft.com/office/drawing/2014/main" id="{00000000-0008-0000-0100-000061E60500}"/>
            </a:ext>
          </a:extLst>
        </xdr:cNvPr>
        <xdr:cNvSpPr txBox="1">
          <a:spLocks noChangeArrowheads="1"/>
        </xdr:cNvSpPr>
      </xdr:nvSpPr>
      <xdr:spPr>
        <a:xfrm>
          <a:off x="4152900" y="187977780"/>
          <a:ext cx="76200" cy="19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342900</xdr:colOff>
      <xdr:row>366</xdr:row>
      <xdr:rowOff>0</xdr:rowOff>
    </xdr:from>
    <xdr:to>
      <xdr:col>4</xdr:col>
      <xdr:colOff>419100</xdr:colOff>
      <xdr:row>366</xdr:row>
      <xdr:rowOff>198120</xdr:rowOff>
    </xdr:to>
    <xdr:sp macro="" textlink="">
      <xdr:nvSpPr>
        <xdr:cNvPr id="386658" name="Text Box 1">
          <a:extLst>
            <a:ext uri="{FF2B5EF4-FFF2-40B4-BE49-F238E27FC236}">
              <a16:creationId xmlns:a16="http://schemas.microsoft.com/office/drawing/2014/main" id="{00000000-0008-0000-0100-000062E60500}"/>
            </a:ext>
          </a:extLst>
        </xdr:cNvPr>
        <xdr:cNvSpPr txBox="1">
          <a:spLocks noChangeArrowheads="1"/>
        </xdr:cNvSpPr>
      </xdr:nvSpPr>
      <xdr:spPr>
        <a:xfrm>
          <a:off x="4152900" y="186676030"/>
          <a:ext cx="76200" cy="19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342900</xdr:colOff>
      <xdr:row>366</xdr:row>
      <xdr:rowOff>0</xdr:rowOff>
    </xdr:from>
    <xdr:to>
      <xdr:col>4</xdr:col>
      <xdr:colOff>419100</xdr:colOff>
      <xdr:row>366</xdr:row>
      <xdr:rowOff>198120</xdr:rowOff>
    </xdr:to>
    <xdr:sp macro="" textlink="">
      <xdr:nvSpPr>
        <xdr:cNvPr id="386659" name="Text Box 1">
          <a:extLst>
            <a:ext uri="{FF2B5EF4-FFF2-40B4-BE49-F238E27FC236}">
              <a16:creationId xmlns:a16="http://schemas.microsoft.com/office/drawing/2014/main" id="{00000000-0008-0000-0100-000063E60500}"/>
            </a:ext>
          </a:extLst>
        </xdr:cNvPr>
        <xdr:cNvSpPr txBox="1">
          <a:spLocks noChangeArrowheads="1"/>
        </xdr:cNvSpPr>
      </xdr:nvSpPr>
      <xdr:spPr>
        <a:xfrm>
          <a:off x="4152900" y="186676030"/>
          <a:ext cx="76200" cy="19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editAs="oneCell">
    <xdr:from>
      <xdr:col>4</xdr:col>
      <xdr:colOff>342900</xdr:colOff>
      <xdr:row>366</xdr:row>
      <xdr:rowOff>0</xdr:rowOff>
    </xdr:from>
    <xdr:to>
      <xdr:col>4</xdr:col>
      <xdr:colOff>419100</xdr:colOff>
      <xdr:row>366</xdr:row>
      <xdr:rowOff>198120</xdr:rowOff>
    </xdr:to>
    <xdr:sp macro="" textlink="">
      <xdr:nvSpPr>
        <xdr:cNvPr id="386660" name="Text Box 1">
          <a:extLst>
            <a:ext uri="{FF2B5EF4-FFF2-40B4-BE49-F238E27FC236}">
              <a16:creationId xmlns:a16="http://schemas.microsoft.com/office/drawing/2014/main" id="{00000000-0008-0000-0100-000064E60500}"/>
            </a:ext>
          </a:extLst>
        </xdr:cNvPr>
        <xdr:cNvSpPr txBox="1">
          <a:spLocks noChangeArrowheads="1"/>
        </xdr:cNvSpPr>
      </xdr:nvSpPr>
      <xdr:spPr>
        <a:xfrm>
          <a:off x="4152900" y="186676030"/>
          <a:ext cx="76200" cy="19812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65"/>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209"/>
  <sheetViews>
    <sheetView view="pageBreakPreview" topLeftCell="A7" zoomScaleNormal="100" workbookViewId="0">
      <selection activeCell="A23" sqref="A23:I23"/>
    </sheetView>
  </sheetViews>
  <sheetFormatPr defaultColWidth="9" defaultRowHeight="18.95" customHeight="1" x14ac:dyDescent="0.4"/>
  <cols>
    <col min="1" max="1" width="3.25" style="201" customWidth="1"/>
    <col min="2" max="2" width="17" style="199" customWidth="1"/>
    <col min="3" max="3" width="4.75" style="198" customWidth="1"/>
    <col min="4" max="4" width="3.625" style="198" customWidth="1"/>
    <col min="5" max="5" width="12.625" style="198" customWidth="1"/>
    <col min="6" max="6" width="7.125" style="199" customWidth="1"/>
    <col min="7" max="7" width="10" style="199" customWidth="1"/>
    <col min="8" max="8" width="1.875" style="199" customWidth="1"/>
    <col min="9" max="9" width="32.125" style="199" customWidth="1"/>
    <col min="10" max="16384" width="9" style="201"/>
  </cols>
  <sheetData>
    <row r="1" spans="1:9" s="195" customFormat="1" ht="63.75" customHeight="1" x14ac:dyDescent="0.25">
      <c r="A1" s="210"/>
      <c r="B1" s="211"/>
      <c r="C1" s="211"/>
      <c r="D1" s="211"/>
      <c r="E1" s="211"/>
      <c r="F1" s="211"/>
      <c r="G1" s="211"/>
      <c r="H1" s="211"/>
      <c r="I1" s="211"/>
    </row>
    <row r="2" spans="1:9" s="195" customFormat="1" ht="88.5" customHeight="1" x14ac:dyDescent="0.25">
      <c r="A2" s="212" t="s">
        <v>0</v>
      </c>
      <c r="B2" s="213"/>
      <c r="C2" s="213"/>
      <c r="D2" s="213"/>
      <c r="E2" s="213"/>
      <c r="F2" s="213"/>
      <c r="G2" s="213"/>
      <c r="H2" s="213"/>
      <c r="I2" s="213"/>
    </row>
    <row r="3" spans="1:9" s="195" customFormat="1" ht="44.25" customHeight="1" x14ac:dyDescent="0.25">
      <c r="A3" s="214" t="s">
        <v>1</v>
      </c>
      <c r="B3" s="214"/>
      <c r="C3" s="214"/>
      <c r="D3" s="214"/>
      <c r="E3" s="214"/>
      <c r="F3" s="214"/>
      <c r="G3" s="214"/>
      <c r="H3" s="214"/>
      <c r="I3" s="214"/>
    </row>
    <row r="4" spans="1:9" s="195" customFormat="1" ht="70.5" customHeight="1" x14ac:dyDescent="0.25">
      <c r="A4" s="215" t="s">
        <v>2</v>
      </c>
      <c r="B4" s="215"/>
      <c r="C4" s="215"/>
      <c r="D4" s="215"/>
      <c r="E4" s="215"/>
      <c r="F4" s="215"/>
      <c r="G4" s="215"/>
      <c r="H4" s="215"/>
      <c r="I4" s="215"/>
    </row>
    <row r="5" spans="1:9" s="195" customFormat="1" ht="18.75" customHeight="1" x14ac:dyDescent="0.25">
      <c r="A5" s="202"/>
      <c r="B5" s="202"/>
      <c r="C5" s="202"/>
      <c r="D5" s="202"/>
      <c r="E5" s="202"/>
      <c r="F5" s="202"/>
      <c r="G5" s="202"/>
      <c r="H5" s="202"/>
      <c r="I5" s="202"/>
    </row>
    <row r="6" spans="1:9" s="195" customFormat="1" ht="18.75" customHeight="1" x14ac:dyDescent="0.25">
      <c r="A6" s="202"/>
      <c r="B6" s="202"/>
      <c r="C6" s="202"/>
      <c r="D6" s="202"/>
      <c r="E6" s="202"/>
      <c r="F6" s="202"/>
      <c r="G6" s="202"/>
      <c r="H6" s="202"/>
      <c r="I6" s="202"/>
    </row>
    <row r="7" spans="1:9" s="195" customFormat="1" ht="18.75" customHeight="1" x14ac:dyDescent="0.25">
      <c r="A7" s="202"/>
      <c r="B7" s="202"/>
      <c r="C7" s="202"/>
      <c r="D7" s="202"/>
      <c r="E7" s="202"/>
      <c r="F7" s="202"/>
      <c r="G7" s="202"/>
      <c r="H7" s="202"/>
      <c r="I7" s="202"/>
    </row>
    <row r="8" spans="1:9" s="195" customFormat="1" ht="18.75" customHeight="1" x14ac:dyDescent="0.25">
      <c r="A8" s="202"/>
      <c r="B8" s="202"/>
      <c r="C8" s="202"/>
      <c r="D8" s="202"/>
      <c r="E8" s="202"/>
      <c r="F8" s="202"/>
      <c r="G8" s="202"/>
      <c r="H8" s="202"/>
      <c r="I8" s="202"/>
    </row>
    <row r="9" spans="1:9" s="195" customFormat="1" ht="18.75" customHeight="1" x14ac:dyDescent="0.25">
      <c r="A9" s="202"/>
      <c r="B9" s="202"/>
      <c r="C9" s="202"/>
      <c r="D9" s="202"/>
      <c r="E9" s="202"/>
      <c r="F9" s="202"/>
      <c r="G9" s="202"/>
      <c r="H9" s="202"/>
      <c r="I9" s="202"/>
    </row>
    <row r="10" spans="1:9" s="195" customFormat="1" ht="18.75" customHeight="1" x14ac:dyDescent="0.25">
      <c r="A10" s="202"/>
      <c r="B10" s="202"/>
      <c r="C10" s="202"/>
      <c r="D10" s="202"/>
      <c r="E10" s="202"/>
      <c r="F10" s="202"/>
      <c r="G10" s="202"/>
      <c r="H10" s="202"/>
      <c r="I10" s="202"/>
    </row>
    <row r="11" spans="1:9" s="195" customFormat="1" ht="18.75" customHeight="1" x14ac:dyDescent="0.25">
      <c r="A11" s="202"/>
      <c r="B11" s="202"/>
      <c r="C11" s="202"/>
      <c r="D11" s="202"/>
      <c r="E11" s="202"/>
      <c r="F11" s="202"/>
      <c r="G11" s="202"/>
      <c r="H11" s="202"/>
      <c r="I11" s="202"/>
    </row>
    <row r="12" spans="1:9" s="195" customFormat="1" ht="18.75" customHeight="1" x14ac:dyDescent="0.25">
      <c r="A12" s="202"/>
      <c r="B12" s="202"/>
      <c r="C12" s="202"/>
      <c r="D12" s="202"/>
      <c r="E12" s="202"/>
      <c r="F12" s="202"/>
      <c r="G12" s="202"/>
      <c r="H12" s="202"/>
      <c r="I12" s="202"/>
    </row>
    <row r="13" spans="1:9" s="195" customFormat="1" ht="39.950000000000003" customHeight="1" x14ac:dyDescent="0.25">
      <c r="A13" s="216" t="s">
        <v>3</v>
      </c>
      <c r="B13" s="216"/>
      <c r="C13" s="216"/>
      <c r="D13" s="216"/>
      <c r="E13" s="216"/>
      <c r="F13" s="216"/>
      <c r="G13" s="216"/>
      <c r="H13" s="216"/>
      <c r="I13" s="216"/>
    </row>
    <row r="14" spans="1:9" s="195" customFormat="1" ht="39.950000000000003" customHeight="1" x14ac:dyDescent="0.25">
      <c r="A14" s="216" t="s">
        <v>4</v>
      </c>
      <c r="B14" s="216"/>
      <c r="C14" s="216"/>
      <c r="D14" s="216"/>
      <c r="E14" s="216"/>
      <c r="F14" s="216"/>
      <c r="G14" s="216"/>
      <c r="H14" s="216"/>
      <c r="I14" s="216"/>
    </row>
    <row r="15" spans="1:9" s="195" customFormat="1" ht="39.950000000000003" customHeight="1" x14ac:dyDescent="0.25">
      <c r="A15" s="216" t="s">
        <v>5</v>
      </c>
      <c r="B15" s="216"/>
      <c r="C15" s="216"/>
      <c r="D15" s="216"/>
      <c r="E15" s="216"/>
      <c r="F15" s="216"/>
      <c r="G15" s="216"/>
      <c r="H15" s="216"/>
      <c r="I15" s="216"/>
    </row>
    <row r="16" spans="1:9" s="195" customFormat="1" ht="39.950000000000003" customHeight="1" x14ac:dyDescent="0.25">
      <c r="A16" s="217" t="s">
        <v>6</v>
      </c>
      <c r="B16" s="217"/>
      <c r="C16" s="217"/>
      <c r="D16" s="217"/>
      <c r="E16" s="217"/>
      <c r="F16" s="217"/>
      <c r="G16" s="217"/>
      <c r="H16" s="217"/>
      <c r="I16" s="217"/>
    </row>
    <row r="17" spans="1:18" s="195" customFormat="1" ht="39.950000000000003" customHeight="1" x14ac:dyDescent="0.25">
      <c r="A17" s="216" t="s">
        <v>7</v>
      </c>
      <c r="B17" s="216"/>
      <c r="C17" s="216"/>
      <c r="D17" s="216"/>
      <c r="E17" s="216"/>
      <c r="F17" s="216"/>
      <c r="G17" s="216"/>
      <c r="H17" s="216"/>
      <c r="I17" s="216"/>
    </row>
    <row r="18" spans="1:18" s="195" customFormat="1" ht="13.9" customHeight="1" x14ac:dyDescent="0.25">
      <c r="A18" s="203"/>
      <c r="B18" s="203"/>
      <c r="C18" s="203"/>
      <c r="D18" s="203"/>
      <c r="E18" s="203"/>
      <c r="F18" s="203"/>
      <c r="G18" s="203"/>
      <c r="H18" s="203"/>
      <c r="I18" s="203"/>
    </row>
    <row r="19" spans="1:18" s="195" customFormat="1" ht="42" customHeight="1" x14ac:dyDescent="0.25">
      <c r="A19" s="203"/>
      <c r="B19" s="203"/>
      <c r="C19" s="203"/>
      <c r="D19" s="203"/>
      <c r="E19" s="203"/>
      <c r="F19" s="203"/>
      <c r="G19" s="203"/>
      <c r="H19" s="203"/>
      <c r="I19" s="203"/>
    </row>
    <row r="20" spans="1:18" s="196" customFormat="1" ht="46.9" customHeight="1" x14ac:dyDescent="0.4">
      <c r="A20" s="224"/>
      <c r="B20" s="224"/>
      <c r="C20" s="224"/>
      <c r="D20" s="224"/>
      <c r="E20" s="224"/>
      <c r="F20" s="224"/>
      <c r="G20" s="224"/>
      <c r="H20" s="224"/>
      <c r="I20" s="224"/>
    </row>
    <row r="21" spans="1:18" s="196" customFormat="1" ht="27" customHeight="1" x14ac:dyDescent="0.4">
      <c r="A21" s="224"/>
      <c r="B21" s="224"/>
      <c r="C21" s="224"/>
      <c r="D21" s="224"/>
      <c r="E21" s="224"/>
      <c r="F21" s="224"/>
      <c r="G21" s="224"/>
      <c r="H21" s="224"/>
      <c r="I21" s="224"/>
    </row>
    <row r="22" spans="1:18" s="196" customFormat="1" ht="27.75" customHeight="1" x14ac:dyDescent="0.4">
      <c r="A22" s="218" t="s">
        <v>2</v>
      </c>
      <c r="B22" s="218"/>
      <c r="C22" s="218"/>
      <c r="D22" s="218"/>
      <c r="E22" s="218"/>
      <c r="F22" s="218"/>
      <c r="G22" s="218"/>
      <c r="H22" s="218"/>
      <c r="I22" s="218"/>
    </row>
    <row r="23" spans="1:18" s="197" customFormat="1" ht="25.15" customHeight="1" x14ac:dyDescent="0.4">
      <c r="A23" s="219" t="s">
        <v>8</v>
      </c>
      <c r="B23" s="219"/>
      <c r="C23" s="219"/>
      <c r="D23" s="219"/>
      <c r="E23" s="219"/>
      <c r="F23" s="219"/>
      <c r="G23" s="219"/>
      <c r="H23" s="219"/>
      <c r="I23" s="219"/>
    </row>
    <row r="24" spans="1:18" s="198" customFormat="1" ht="22.9" customHeight="1" x14ac:dyDescent="0.4">
      <c r="A24" s="204" t="s">
        <v>9</v>
      </c>
      <c r="B24" s="220" t="s">
        <v>10</v>
      </c>
      <c r="C24" s="220"/>
      <c r="D24" s="220"/>
      <c r="E24" s="220"/>
      <c r="F24" s="220"/>
      <c r="G24" s="220"/>
      <c r="H24" s="220"/>
      <c r="I24" s="220"/>
    </row>
    <row r="25" spans="1:18" s="198" customFormat="1" ht="30" customHeight="1" x14ac:dyDescent="0.4">
      <c r="B25" s="220" t="s">
        <v>11</v>
      </c>
      <c r="C25" s="220"/>
      <c r="D25" s="220"/>
      <c r="E25" s="220"/>
      <c r="F25" s="220"/>
      <c r="G25" s="220"/>
      <c r="H25" s="220"/>
      <c r="I25" s="220"/>
    </row>
    <row r="26" spans="1:18" s="199" customFormat="1" ht="30" customHeight="1" x14ac:dyDescent="0.4">
      <c r="B26" s="220" t="s">
        <v>12</v>
      </c>
      <c r="C26" s="220"/>
      <c r="D26" s="220"/>
      <c r="E26" s="220"/>
      <c r="F26" s="220"/>
      <c r="G26" s="220"/>
      <c r="H26" s="220"/>
      <c r="I26" s="220"/>
    </row>
    <row r="27" spans="1:18" s="196" customFormat="1" ht="21" customHeight="1" x14ac:dyDescent="0.4">
      <c r="B27" s="220" t="s">
        <v>13</v>
      </c>
      <c r="C27" s="220"/>
      <c r="D27" s="220"/>
      <c r="E27" s="220"/>
      <c r="F27" s="220"/>
      <c r="G27" s="220"/>
      <c r="H27" s="220"/>
      <c r="I27" s="220"/>
    </row>
    <row r="28" spans="1:18" s="198" customFormat="1" ht="46.15" customHeight="1" x14ac:dyDescent="0.4">
      <c r="B28" s="220" t="s">
        <v>14</v>
      </c>
      <c r="C28" s="220"/>
      <c r="D28" s="220"/>
      <c r="E28" s="220"/>
      <c r="F28" s="220"/>
      <c r="G28" s="220"/>
      <c r="H28" s="220"/>
      <c r="I28" s="220"/>
    </row>
    <row r="29" spans="1:18" s="198" customFormat="1" ht="27" customHeight="1" x14ac:dyDescent="0.4">
      <c r="B29" s="220" t="s">
        <v>15</v>
      </c>
      <c r="C29" s="220"/>
      <c r="D29" s="220"/>
      <c r="E29" s="220"/>
      <c r="F29" s="220"/>
      <c r="G29" s="220"/>
      <c r="H29" s="220"/>
      <c r="I29" s="220"/>
    </row>
    <row r="30" spans="1:18" s="198" customFormat="1" ht="30" customHeight="1" x14ac:dyDescent="0.4">
      <c r="B30" s="220" t="s">
        <v>16</v>
      </c>
      <c r="C30" s="220"/>
      <c r="D30" s="220"/>
      <c r="E30" s="220"/>
      <c r="F30" s="220"/>
      <c r="G30" s="220"/>
      <c r="H30" s="220"/>
      <c r="I30" s="220"/>
      <c r="J30" s="209"/>
      <c r="K30" s="209"/>
      <c r="L30" s="209"/>
      <c r="M30" s="209"/>
      <c r="N30" s="209"/>
      <c r="O30" s="209"/>
      <c r="P30" s="209"/>
      <c r="Q30" s="209"/>
      <c r="R30" s="209"/>
    </row>
    <row r="31" spans="1:18" s="198" customFormat="1" ht="18" customHeight="1" x14ac:dyDescent="0.4">
      <c r="A31" s="204" t="s">
        <v>9</v>
      </c>
      <c r="B31" s="220" t="s">
        <v>17</v>
      </c>
      <c r="C31" s="220"/>
      <c r="D31" s="220"/>
      <c r="E31" s="220"/>
      <c r="F31" s="220"/>
      <c r="G31" s="220"/>
      <c r="H31" s="220"/>
      <c r="I31" s="220"/>
    </row>
    <row r="32" spans="1:18" s="198" customFormat="1" ht="33" customHeight="1" x14ac:dyDescent="0.4">
      <c r="B32" s="220" t="s">
        <v>18</v>
      </c>
      <c r="C32" s="220"/>
      <c r="D32" s="220"/>
      <c r="E32" s="220"/>
      <c r="F32" s="220"/>
      <c r="G32" s="220"/>
      <c r="H32" s="220"/>
      <c r="I32" s="220"/>
    </row>
    <row r="33" spans="1:18" s="198" customFormat="1" ht="34.15" customHeight="1" x14ac:dyDescent="0.4">
      <c r="B33" s="220" t="s">
        <v>19</v>
      </c>
      <c r="C33" s="220"/>
      <c r="D33" s="220"/>
      <c r="E33" s="220"/>
      <c r="F33" s="220"/>
      <c r="G33" s="220"/>
      <c r="H33" s="220"/>
      <c r="I33" s="220"/>
      <c r="J33" s="209"/>
      <c r="K33" s="209"/>
      <c r="L33" s="209"/>
      <c r="M33" s="209"/>
      <c r="N33" s="209"/>
      <c r="O33" s="209"/>
      <c r="P33" s="209"/>
      <c r="Q33" s="209"/>
      <c r="R33" s="209"/>
    </row>
    <row r="34" spans="1:18" s="198" customFormat="1" ht="28.5" customHeight="1" x14ac:dyDescent="0.4">
      <c r="B34" s="221" t="s">
        <v>20</v>
      </c>
      <c r="C34" s="221"/>
      <c r="D34" s="221"/>
      <c r="E34" s="221"/>
      <c r="F34" s="221"/>
      <c r="G34" s="221"/>
      <c r="H34" s="221"/>
      <c r="I34" s="221"/>
    </row>
    <row r="35" spans="1:18" s="198" customFormat="1" ht="31.9" customHeight="1" x14ac:dyDescent="0.4">
      <c r="A35" s="204" t="s">
        <v>21</v>
      </c>
      <c r="B35" s="222" t="s">
        <v>22</v>
      </c>
      <c r="C35" s="222"/>
      <c r="D35" s="222"/>
      <c r="E35" s="222"/>
      <c r="F35" s="222"/>
      <c r="G35" s="222"/>
      <c r="H35" s="222"/>
      <c r="I35" s="222"/>
    </row>
    <row r="36" spans="1:18" s="196" customFormat="1" ht="30" customHeight="1" x14ac:dyDescent="0.4">
      <c r="B36" s="205" t="s">
        <v>23</v>
      </c>
      <c r="C36" s="206"/>
      <c r="D36" s="206"/>
      <c r="E36" s="206"/>
      <c r="F36" s="206"/>
      <c r="G36" s="206"/>
      <c r="H36" s="206"/>
      <c r="I36" s="206"/>
    </row>
    <row r="37" spans="1:18" s="199" customFormat="1" ht="39" customHeight="1" x14ac:dyDescent="0.4">
      <c r="A37" s="207"/>
      <c r="B37" s="221" t="s">
        <v>24</v>
      </c>
      <c r="C37" s="221"/>
      <c r="D37" s="221"/>
      <c r="E37" s="221"/>
      <c r="F37" s="221"/>
      <c r="G37" s="221"/>
      <c r="H37" s="221"/>
      <c r="I37" s="221"/>
    </row>
    <row r="38" spans="1:18" s="199" customFormat="1" ht="39" customHeight="1" x14ac:dyDescent="0.4">
      <c r="A38" s="207"/>
      <c r="B38" s="221" t="s">
        <v>25</v>
      </c>
      <c r="C38" s="221"/>
      <c r="D38" s="221"/>
      <c r="E38" s="221"/>
      <c r="F38" s="221"/>
      <c r="G38" s="221"/>
      <c r="H38" s="221"/>
      <c r="I38" s="221"/>
    </row>
    <row r="39" spans="1:18" s="200" customFormat="1" ht="36" customHeight="1" x14ac:dyDescent="0.4">
      <c r="A39" s="208"/>
      <c r="B39" s="223" t="s">
        <v>26</v>
      </c>
      <c r="C39" s="223"/>
      <c r="D39" s="223"/>
      <c r="E39" s="223"/>
      <c r="F39" s="223"/>
      <c r="G39" s="223"/>
      <c r="H39" s="223"/>
      <c r="I39" s="223"/>
    </row>
    <row r="40" spans="1:18" s="200" customFormat="1" ht="40.15" customHeight="1" x14ac:dyDescent="0.4">
      <c r="A40" s="208"/>
      <c r="B40" s="223" t="s">
        <v>27</v>
      </c>
      <c r="C40" s="223"/>
      <c r="D40" s="223"/>
      <c r="E40" s="223"/>
      <c r="F40" s="223"/>
      <c r="G40" s="223"/>
      <c r="H40" s="223"/>
      <c r="I40" s="223"/>
    </row>
    <row r="41" spans="1:18" s="200" customFormat="1" ht="52.15" customHeight="1" x14ac:dyDescent="0.4">
      <c r="A41" s="208"/>
      <c r="B41" s="223" t="s">
        <v>28</v>
      </c>
      <c r="C41" s="223"/>
      <c r="D41" s="223"/>
      <c r="E41" s="223"/>
      <c r="F41" s="223"/>
      <c r="G41" s="223"/>
      <c r="H41" s="223"/>
      <c r="I41" s="223"/>
    </row>
    <row r="42" spans="1:18" s="196" customFormat="1" ht="18.95" customHeight="1" x14ac:dyDescent="0.4"/>
    <row r="43" spans="1:18" s="196" customFormat="1" ht="18.95" customHeight="1" x14ac:dyDescent="0.4"/>
    <row r="44" spans="1:18" s="196" customFormat="1" ht="18.95" customHeight="1" x14ac:dyDescent="0.4"/>
    <row r="45" spans="1:18" s="196" customFormat="1" ht="18.95" customHeight="1" x14ac:dyDescent="0.4"/>
    <row r="46" spans="1:18" s="196" customFormat="1" ht="18.95" customHeight="1" x14ac:dyDescent="0.4"/>
    <row r="47" spans="1:18" s="196" customFormat="1" ht="18.95" customHeight="1" x14ac:dyDescent="0.4"/>
    <row r="48" spans="1:18" s="196" customFormat="1" ht="18.95" customHeight="1" x14ac:dyDescent="0.4"/>
    <row r="49" s="196" customFormat="1" ht="18.95" customHeight="1" x14ac:dyDescent="0.4"/>
    <row r="50" s="196" customFormat="1" ht="18.95" customHeight="1" x14ac:dyDescent="0.4"/>
    <row r="51" s="196" customFormat="1" ht="18.95" customHeight="1" x14ac:dyDescent="0.4"/>
    <row r="52" s="196" customFormat="1" ht="18.95" customHeight="1" x14ac:dyDescent="0.4"/>
    <row r="53" s="196" customFormat="1" ht="18.95" customHeight="1" x14ac:dyDescent="0.4"/>
    <row r="54" s="196" customFormat="1" ht="18.95" customHeight="1" x14ac:dyDescent="0.4"/>
    <row r="55" s="196" customFormat="1" ht="18.95" customHeight="1" x14ac:dyDescent="0.4"/>
    <row r="56" s="196" customFormat="1" ht="18.95" customHeight="1" x14ac:dyDescent="0.4"/>
    <row r="57" s="196" customFormat="1" ht="18.95" customHeight="1" x14ac:dyDescent="0.4"/>
    <row r="58" s="196" customFormat="1" ht="18.95" customHeight="1" x14ac:dyDescent="0.4"/>
    <row r="59" s="196" customFormat="1" ht="18.95" customHeight="1" x14ac:dyDescent="0.4"/>
    <row r="60" s="196" customFormat="1" ht="18.95" customHeight="1" x14ac:dyDescent="0.4"/>
    <row r="61" s="196" customFormat="1" ht="18.95" customHeight="1" x14ac:dyDescent="0.4"/>
    <row r="62" s="196" customFormat="1" ht="18.95" customHeight="1" x14ac:dyDescent="0.4"/>
    <row r="63" s="196" customFormat="1" ht="18.95" customHeight="1" x14ac:dyDescent="0.4"/>
    <row r="64" s="196" customFormat="1" ht="18.95" customHeight="1" x14ac:dyDescent="0.4"/>
    <row r="65" s="196" customFormat="1" ht="18.95" customHeight="1" x14ac:dyDescent="0.4"/>
    <row r="66" s="196" customFormat="1" ht="18.95" customHeight="1" x14ac:dyDescent="0.4"/>
    <row r="67" s="196" customFormat="1" ht="18.95" customHeight="1" x14ac:dyDescent="0.4"/>
    <row r="68" s="196" customFormat="1" ht="18.95" customHeight="1" x14ac:dyDescent="0.4"/>
    <row r="69" s="196" customFormat="1" ht="18.95" customHeight="1" x14ac:dyDescent="0.4"/>
    <row r="70" s="196" customFormat="1" ht="18.95" customHeight="1" x14ac:dyDescent="0.4"/>
    <row r="71" s="196" customFormat="1" ht="18.95" customHeight="1" x14ac:dyDescent="0.4"/>
    <row r="72" s="196" customFormat="1" ht="18.95" customHeight="1" x14ac:dyDescent="0.4"/>
    <row r="73" s="196" customFormat="1" ht="18.95" customHeight="1" x14ac:dyDescent="0.4"/>
    <row r="74" s="196" customFormat="1" ht="18.95" customHeight="1" x14ac:dyDescent="0.4"/>
    <row r="75" s="196" customFormat="1" ht="18.95" customHeight="1" x14ac:dyDescent="0.4"/>
    <row r="76" s="196" customFormat="1" ht="18.95" customHeight="1" x14ac:dyDescent="0.4"/>
    <row r="77" s="196" customFormat="1" ht="18.95" customHeight="1" x14ac:dyDescent="0.4"/>
    <row r="78" s="196" customFormat="1" ht="18.95" customHeight="1" x14ac:dyDescent="0.4"/>
    <row r="79" s="196" customFormat="1" ht="18.95" customHeight="1" x14ac:dyDescent="0.4"/>
    <row r="80" s="196" customFormat="1" ht="18.95" customHeight="1" x14ac:dyDescent="0.4"/>
    <row r="81" s="196" customFormat="1" ht="18.95" customHeight="1" x14ac:dyDescent="0.4"/>
    <row r="82" s="196" customFormat="1" ht="18.95" customHeight="1" x14ac:dyDescent="0.4"/>
    <row r="83" s="196" customFormat="1" ht="18.95" customHeight="1" x14ac:dyDescent="0.4"/>
    <row r="84" s="196" customFormat="1" ht="18.95" customHeight="1" x14ac:dyDescent="0.4"/>
    <row r="85" s="196" customFormat="1" ht="18.95" customHeight="1" x14ac:dyDescent="0.4"/>
    <row r="86" s="196" customFormat="1" ht="18.95" customHeight="1" x14ac:dyDescent="0.4"/>
    <row r="87" s="196" customFormat="1" ht="18.95" customHeight="1" x14ac:dyDescent="0.4"/>
    <row r="88" s="196" customFormat="1" ht="18.95" customHeight="1" x14ac:dyDescent="0.4"/>
    <row r="89" s="196" customFormat="1" ht="18.95" customHeight="1" x14ac:dyDescent="0.4"/>
    <row r="90" s="196" customFormat="1" ht="18.95" customHeight="1" x14ac:dyDescent="0.4"/>
    <row r="91" s="196" customFormat="1" ht="18.95" customHeight="1" x14ac:dyDescent="0.4"/>
    <row r="92" s="196" customFormat="1" ht="18.95" customHeight="1" x14ac:dyDescent="0.4"/>
    <row r="93" s="196" customFormat="1" ht="18.95" customHeight="1" x14ac:dyDescent="0.4"/>
    <row r="94" s="196" customFormat="1" ht="18.95" customHeight="1" x14ac:dyDescent="0.4"/>
    <row r="95" s="196" customFormat="1" ht="18.95" customHeight="1" x14ac:dyDescent="0.4"/>
    <row r="96" s="196" customFormat="1" ht="18.95" customHeight="1" x14ac:dyDescent="0.4"/>
    <row r="97" s="196" customFormat="1" ht="18.95" customHeight="1" x14ac:dyDescent="0.4"/>
    <row r="98" s="196" customFormat="1" ht="18.95" customHeight="1" x14ac:dyDescent="0.4"/>
    <row r="99" s="196" customFormat="1" ht="18.95" customHeight="1" x14ac:dyDescent="0.4"/>
    <row r="100" s="196" customFormat="1" ht="18.95" customHeight="1" x14ac:dyDescent="0.4"/>
    <row r="101" s="196" customFormat="1" ht="18.95" customHeight="1" x14ac:dyDescent="0.4"/>
    <row r="102" s="196" customFormat="1" ht="18.95" customHeight="1" x14ac:dyDescent="0.4"/>
    <row r="103" s="196" customFormat="1" ht="18.95" customHeight="1" x14ac:dyDescent="0.4"/>
    <row r="104" s="196" customFormat="1" ht="18.95" customHeight="1" x14ac:dyDescent="0.4"/>
    <row r="105" s="196" customFormat="1" ht="18.95" customHeight="1" x14ac:dyDescent="0.4"/>
    <row r="106" s="196" customFormat="1" ht="18.95" customHeight="1" x14ac:dyDescent="0.4"/>
    <row r="107" s="196" customFormat="1" ht="18.95" customHeight="1" x14ac:dyDescent="0.4"/>
    <row r="108" s="196" customFormat="1" ht="18.95" customHeight="1" x14ac:dyDescent="0.4"/>
    <row r="109" s="196" customFormat="1" ht="18.95" customHeight="1" x14ac:dyDescent="0.4"/>
    <row r="110" s="196" customFormat="1" ht="18.95" customHeight="1" x14ac:dyDescent="0.4"/>
    <row r="111" s="196" customFormat="1" ht="18.95" customHeight="1" x14ac:dyDescent="0.4"/>
    <row r="112" s="196" customFormat="1" ht="18.95" customHeight="1" x14ac:dyDescent="0.4"/>
    <row r="113" s="196" customFormat="1" ht="18.95" customHeight="1" x14ac:dyDescent="0.4"/>
    <row r="114" s="196" customFormat="1" ht="18.95" customHeight="1" x14ac:dyDescent="0.4"/>
    <row r="115" s="196" customFormat="1" ht="18.95" customHeight="1" x14ac:dyDescent="0.4"/>
    <row r="116" s="196" customFormat="1" ht="18.95" customHeight="1" x14ac:dyDescent="0.4"/>
    <row r="117" s="196" customFormat="1" ht="18.95" customHeight="1" x14ac:dyDescent="0.4"/>
    <row r="118" s="196" customFormat="1" ht="18.95" customHeight="1" x14ac:dyDescent="0.4"/>
    <row r="119" s="196" customFormat="1" ht="18.95" customHeight="1" x14ac:dyDescent="0.4"/>
    <row r="120" s="196" customFormat="1" ht="18.95" customHeight="1" x14ac:dyDescent="0.4"/>
    <row r="121" s="196" customFormat="1" ht="18.95" customHeight="1" x14ac:dyDescent="0.4"/>
    <row r="122" s="196" customFormat="1" ht="18.95" customHeight="1" x14ac:dyDescent="0.4"/>
    <row r="123" s="196" customFormat="1" ht="18.95" customHeight="1" x14ac:dyDescent="0.4"/>
    <row r="124" s="196" customFormat="1" ht="18.95" customHeight="1" x14ac:dyDescent="0.4"/>
    <row r="125" s="196" customFormat="1" ht="18.95" customHeight="1" x14ac:dyDescent="0.4"/>
    <row r="126" s="196" customFormat="1" ht="18.95" customHeight="1" x14ac:dyDescent="0.4"/>
    <row r="127" s="196" customFormat="1" ht="18.95" customHeight="1" x14ac:dyDescent="0.4"/>
    <row r="128" s="196" customFormat="1" ht="18.95" customHeight="1" x14ac:dyDescent="0.4"/>
    <row r="129" s="196" customFormat="1" ht="18.95" customHeight="1" x14ac:dyDescent="0.4"/>
    <row r="130" s="196" customFormat="1" ht="18.95" customHeight="1" x14ac:dyDescent="0.4"/>
    <row r="131" s="196" customFormat="1" ht="18.95" customHeight="1" x14ac:dyDescent="0.4"/>
    <row r="132" s="196" customFormat="1" ht="18.95" customHeight="1" x14ac:dyDescent="0.4"/>
    <row r="133" s="196" customFormat="1" ht="18.95" customHeight="1" x14ac:dyDescent="0.4"/>
    <row r="134" s="196" customFormat="1" ht="18.95" customHeight="1" x14ac:dyDescent="0.4"/>
    <row r="135" s="196" customFormat="1" ht="18.95" customHeight="1" x14ac:dyDescent="0.4"/>
    <row r="136" s="196" customFormat="1" ht="18.95" customHeight="1" x14ac:dyDescent="0.4"/>
    <row r="137" s="196" customFormat="1" ht="18.95" customHeight="1" x14ac:dyDescent="0.4"/>
    <row r="138" s="196" customFormat="1" ht="18.95" customHeight="1" x14ac:dyDescent="0.4"/>
    <row r="139" s="196" customFormat="1" ht="18.95" customHeight="1" x14ac:dyDescent="0.4"/>
    <row r="140" s="196" customFormat="1" ht="18.95" customHeight="1" x14ac:dyDescent="0.4"/>
    <row r="141" s="196" customFormat="1" ht="18.95" customHeight="1" x14ac:dyDescent="0.4"/>
    <row r="142" s="196" customFormat="1" ht="18.95" customHeight="1" x14ac:dyDescent="0.4"/>
    <row r="143" s="196" customFormat="1" ht="18.95" customHeight="1" x14ac:dyDescent="0.4"/>
    <row r="144" s="196" customFormat="1" ht="18.95" customHeight="1" x14ac:dyDescent="0.4"/>
    <row r="145" s="196" customFormat="1" ht="18.95" customHeight="1" x14ac:dyDescent="0.4"/>
    <row r="146" s="196" customFormat="1" ht="18.95" customHeight="1" x14ac:dyDescent="0.4"/>
    <row r="147" s="196" customFormat="1" ht="18.95" customHeight="1" x14ac:dyDescent="0.4"/>
    <row r="148" s="196" customFormat="1" ht="18.95" customHeight="1" x14ac:dyDescent="0.4"/>
    <row r="149" s="196" customFormat="1" ht="18.95" customHeight="1" x14ac:dyDescent="0.4"/>
    <row r="150" s="196" customFormat="1" ht="18.95" customHeight="1" x14ac:dyDescent="0.4"/>
    <row r="151" s="196" customFormat="1" ht="18.95" customHeight="1" x14ac:dyDescent="0.4"/>
    <row r="152" s="196" customFormat="1" ht="18.95" customHeight="1" x14ac:dyDescent="0.4"/>
    <row r="153" s="196" customFormat="1" ht="18.95" customHeight="1" x14ac:dyDescent="0.4"/>
    <row r="154" s="196" customFormat="1" ht="18.95" customHeight="1" x14ac:dyDescent="0.4"/>
    <row r="155" s="196" customFormat="1" ht="18.95" customHeight="1" x14ac:dyDescent="0.4"/>
    <row r="156" s="196" customFormat="1" ht="18.95" customHeight="1" x14ac:dyDescent="0.4"/>
    <row r="157" s="196" customFormat="1" ht="18.95" customHeight="1" x14ac:dyDescent="0.4"/>
    <row r="158" s="196" customFormat="1" ht="18.95" customHeight="1" x14ac:dyDescent="0.4"/>
    <row r="159" s="196" customFormat="1" ht="18.95" customHeight="1" x14ac:dyDescent="0.4"/>
    <row r="160" s="196" customFormat="1" ht="18.95" customHeight="1" x14ac:dyDescent="0.4"/>
    <row r="161" s="196" customFormat="1" ht="18.95" customHeight="1" x14ac:dyDescent="0.4"/>
    <row r="162" s="196" customFormat="1" ht="18.95" customHeight="1" x14ac:dyDescent="0.4"/>
    <row r="163" s="196" customFormat="1" ht="18.95" customHeight="1" x14ac:dyDescent="0.4"/>
    <row r="164" s="196" customFormat="1" ht="18.95" customHeight="1" x14ac:dyDescent="0.4"/>
    <row r="165" s="196" customFormat="1" ht="18.95" customHeight="1" x14ac:dyDescent="0.4"/>
    <row r="166" s="196" customFormat="1" ht="18.95" customHeight="1" x14ac:dyDescent="0.4"/>
    <row r="167" s="196" customFormat="1" ht="18.95" customHeight="1" x14ac:dyDescent="0.4"/>
    <row r="168" s="196" customFormat="1" ht="18.95" customHeight="1" x14ac:dyDescent="0.4"/>
    <row r="169" s="196" customFormat="1" ht="18.95" customHeight="1" x14ac:dyDescent="0.4"/>
    <row r="170" s="196" customFormat="1" ht="18.95" customHeight="1" x14ac:dyDescent="0.4"/>
    <row r="171" s="196" customFormat="1" ht="18.95" customHeight="1" x14ac:dyDescent="0.4"/>
    <row r="172" s="196" customFormat="1" ht="18.95" customHeight="1" x14ac:dyDescent="0.4"/>
    <row r="173" s="196" customFormat="1" ht="18.95" customHeight="1" x14ac:dyDescent="0.4"/>
    <row r="174" s="196" customFormat="1" ht="18.95" customHeight="1" x14ac:dyDescent="0.4"/>
    <row r="175" s="196" customFormat="1" ht="18.95" customHeight="1" x14ac:dyDescent="0.4"/>
    <row r="176" s="196" customFormat="1" ht="18.95" customHeight="1" x14ac:dyDescent="0.4"/>
    <row r="177" s="196" customFormat="1" ht="18.95" customHeight="1" x14ac:dyDescent="0.4"/>
    <row r="178" s="196" customFormat="1" ht="18.95" customHeight="1" x14ac:dyDescent="0.4"/>
    <row r="179" s="196" customFormat="1" ht="18.95" customHeight="1" x14ac:dyDescent="0.4"/>
    <row r="180" s="196" customFormat="1" ht="18.95" customHeight="1" x14ac:dyDescent="0.4"/>
    <row r="181" s="196" customFormat="1" ht="18.95" customHeight="1" x14ac:dyDescent="0.4"/>
    <row r="182" s="196" customFormat="1" ht="18.95" customHeight="1" x14ac:dyDescent="0.4"/>
    <row r="183" s="196" customFormat="1" ht="18.95" customHeight="1" x14ac:dyDescent="0.4"/>
    <row r="184" s="196" customFormat="1" ht="18.95" customHeight="1" x14ac:dyDescent="0.4"/>
    <row r="185" s="196" customFormat="1" ht="18.95" customHeight="1" x14ac:dyDescent="0.4"/>
    <row r="186" s="196" customFormat="1" ht="18.95" customHeight="1" x14ac:dyDescent="0.4"/>
    <row r="187" s="196" customFormat="1" ht="18.95" customHeight="1" x14ac:dyDescent="0.4"/>
    <row r="188" s="196" customFormat="1" ht="18.95" customHeight="1" x14ac:dyDescent="0.4"/>
    <row r="189" s="196" customFormat="1" ht="18.95" customHeight="1" x14ac:dyDescent="0.4"/>
    <row r="190" s="196" customFormat="1" ht="18.95" customHeight="1" x14ac:dyDescent="0.4"/>
    <row r="191" s="196" customFormat="1" ht="18.95" customHeight="1" x14ac:dyDescent="0.4"/>
    <row r="192" s="196" customFormat="1" ht="18.95" customHeight="1" x14ac:dyDescent="0.4"/>
    <row r="193" s="196" customFormat="1" ht="18.95" customHeight="1" x14ac:dyDescent="0.4"/>
    <row r="194" s="196" customFormat="1" ht="18.95" customHeight="1" x14ac:dyDescent="0.4"/>
    <row r="195" s="196" customFormat="1" ht="18.95" customHeight="1" x14ac:dyDescent="0.4"/>
    <row r="196" s="196" customFormat="1" ht="18.95" customHeight="1" x14ac:dyDescent="0.4"/>
    <row r="197" s="196" customFormat="1" ht="18.95" customHeight="1" x14ac:dyDescent="0.4"/>
    <row r="198" s="196" customFormat="1" ht="18.95" customHeight="1" x14ac:dyDescent="0.4"/>
    <row r="199" s="196" customFormat="1" ht="18.95" customHeight="1" x14ac:dyDescent="0.4"/>
    <row r="200" s="196" customFormat="1" ht="18.95" customHeight="1" x14ac:dyDescent="0.4"/>
    <row r="201" s="196" customFormat="1" ht="18.95" customHeight="1" x14ac:dyDescent="0.4"/>
    <row r="202" s="196" customFormat="1" ht="18.95" customHeight="1" x14ac:dyDescent="0.4"/>
    <row r="203" s="196" customFormat="1" ht="18.95" customHeight="1" x14ac:dyDescent="0.4"/>
    <row r="204" s="196" customFormat="1" ht="18.95" customHeight="1" x14ac:dyDescent="0.4"/>
    <row r="205" s="196" customFormat="1" ht="18.95" customHeight="1" x14ac:dyDescent="0.4"/>
    <row r="206" s="196" customFormat="1" ht="18.95" customHeight="1" x14ac:dyDescent="0.4"/>
    <row r="207" s="196" customFormat="1" ht="18.95" customHeight="1" x14ac:dyDescent="0.4"/>
    <row r="208" s="196" customFormat="1" ht="18.95" customHeight="1" x14ac:dyDescent="0.4"/>
    <row r="209" s="196" customFormat="1" ht="18.95" customHeight="1" x14ac:dyDescent="0.4"/>
  </sheetData>
  <mergeCells count="29">
    <mergeCell ref="B39:I39"/>
    <mergeCell ref="B40:I40"/>
    <mergeCell ref="B41:I41"/>
    <mergeCell ref="A20:I21"/>
    <mergeCell ref="B33:I33"/>
    <mergeCell ref="B34:I34"/>
    <mergeCell ref="B35:I35"/>
    <mergeCell ref="B37:I37"/>
    <mergeCell ref="B38:I38"/>
    <mergeCell ref="B28:I28"/>
    <mergeCell ref="B29:I29"/>
    <mergeCell ref="B30:I30"/>
    <mergeCell ref="B31:I31"/>
    <mergeCell ref="B32:I32"/>
    <mergeCell ref="A23:I23"/>
    <mergeCell ref="B24:I24"/>
    <mergeCell ref="B25:I25"/>
    <mergeCell ref="B26:I26"/>
    <mergeCell ref="B27:I27"/>
    <mergeCell ref="A14:I14"/>
    <mergeCell ref="A15:I15"/>
    <mergeCell ref="A16:I16"/>
    <mergeCell ref="A17:I17"/>
    <mergeCell ref="A22:I22"/>
    <mergeCell ref="A1:I1"/>
    <mergeCell ref="A2:I2"/>
    <mergeCell ref="A3:I3"/>
    <mergeCell ref="A4:I4"/>
    <mergeCell ref="A13:I13"/>
  </mergeCells>
  <phoneticPr fontId="37" type="noConversion"/>
  <pageMargins left="0.28999999999999998" right="0.21" top="0.53" bottom="0.95" header="0.3" footer="0.36"/>
  <pageSetup paperSize="9" orientation="portrait" verticalDpi="360" r:id="rId1"/>
  <headerFooter alignWithMargins="0">
    <oddFooter>&amp;L此页内容我已经仔细阅读过，了解并确认。客户签字：               &amp;R&amp;P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indexed="10"/>
  </sheetPr>
  <dimension ref="A1:GB474"/>
  <sheetViews>
    <sheetView tabSelected="1" topLeftCell="A360" zoomScaleSheetLayoutView="85" workbookViewId="0">
      <selection activeCell="H361" sqref="H361"/>
    </sheetView>
  </sheetViews>
  <sheetFormatPr defaultColWidth="9" defaultRowHeight="15.75" x14ac:dyDescent="0.4"/>
  <cols>
    <col min="1" max="1" width="3.75" style="37" customWidth="1"/>
    <col min="2" max="2" width="31.875" style="38" customWidth="1"/>
    <col min="3" max="3" width="7" style="39" customWidth="1"/>
    <col min="4" max="4" width="7.375" style="39" customWidth="1"/>
    <col min="5" max="5" width="7.125" style="39" customWidth="1"/>
    <col min="6" max="6" width="12.625" style="40" customWidth="1"/>
    <col min="7" max="7" width="33.625" style="41" customWidth="1"/>
    <col min="8" max="184" width="9" style="38"/>
    <col min="185" max="16384" width="9" style="42"/>
  </cols>
  <sheetData>
    <row r="1" spans="1:7" ht="31.5" customHeight="1" x14ac:dyDescent="0.55000000000000004">
      <c r="A1" s="225" t="s">
        <v>29</v>
      </c>
      <c r="B1" s="226"/>
      <c r="C1" s="226"/>
      <c r="D1" s="226"/>
      <c r="E1" s="227"/>
      <c r="F1" s="228"/>
      <c r="G1" s="229"/>
    </row>
    <row r="2" spans="1:7" s="12" customFormat="1" ht="30.75" customHeight="1" x14ac:dyDescent="0.4">
      <c r="A2" s="230" t="s">
        <v>30</v>
      </c>
      <c r="B2" s="231"/>
      <c r="C2" s="232"/>
      <c r="D2" s="232"/>
      <c r="E2" s="232"/>
      <c r="F2" s="233"/>
      <c r="G2" s="230"/>
    </row>
    <row r="3" spans="1:7" s="12" customFormat="1" ht="22.5" customHeight="1" x14ac:dyDescent="0.4">
      <c r="A3" s="230" t="s">
        <v>31</v>
      </c>
      <c r="B3" s="231"/>
      <c r="C3" s="232"/>
      <c r="D3" s="232"/>
      <c r="E3" s="232"/>
      <c r="F3" s="233"/>
      <c r="G3" s="230"/>
    </row>
    <row r="4" spans="1:7" s="13" customFormat="1" ht="75" customHeight="1" x14ac:dyDescent="0.4">
      <c r="A4" s="302" t="s">
        <v>32</v>
      </c>
      <c r="B4" s="47" t="s">
        <v>33</v>
      </c>
      <c r="C4" s="48" t="s">
        <v>34</v>
      </c>
      <c r="D4" s="49">
        <v>1</v>
      </c>
      <c r="E4" s="49">
        <v>66500</v>
      </c>
      <c r="F4" s="50">
        <f>D4*E4</f>
        <v>66500</v>
      </c>
      <c r="G4" s="230" t="s">
        <v>35</v>
      </c>
    </row>
    <row r="5" spans="1:7" s="13" customFormat="1" ht="75.95" customHeight="1" x14ac:dyDescent="0.4">
      <c r="A5" s="303"/>
      <c r="B5" s="47" t="s">
        <v>36</v>
      </c>
      <c r="C5" s="48" t="s">
        <v>37</v>
      </c>
      <c r="D5" s="49">
        <v>51</v>
      </c>
      <c r="E5" s="49">
        <v>875</v>
      </c>
      <c r="F5" s="50">
        <f>D5*E5</f>
        <v>44625</v>
      </c>
      <c r="G5" s="230"/>
    </row>
    <row r="6" spans="1:7" s="13" customFormat="1" ht="26.25" customHeight="1" x14ac:dyDescent="0.4">
      <c r="A6" s="51"/>
      <c r="B6" s="234" t="s">
        <v>38</v>
      </c>
      <c r="C6" s="235"/>
      <c r="D6" s="235"/>
      <c r="E6" s="235"/>
      <c r="F6" s="236"/>
      <c r="G6" s="237"/>
    </row>
    <row r="7" spans="1:7" s="12" customFormat="1" ht="27" customHeight="1" x14ac:dyDescent="0.4">
      <c r="A7" s="43"/>
      <c r="B7" s="45" t="s">
        <v>39</v>
      </c>
      <c r="C7" s="45" t="s">
        <v>40</v>
      </c>
      <c r="D7" s="232" t="s">
        <v>41</v>
      </c>
      <c r="E7" s="232"/>
      <c r="F7" s="233"/>
      <c r="G7" s="52" t="s">
        <v>42</v>
      </c>
    </row>
    <row r="8" spans="1:7" s="14" customFormat="1" ht="27.75" customHeight="1" x14ac:dyDescent="0.4">
      <c r="A8" s="53"/>
      <c r="B8" s="238" t="s">
        <v>43</v>
      </c>
      <c r="C8" s="239"/>
      <c r="D8" s="239"/>
      <c r="E8" s="239"/>
      <c r="F8" s="240"/>
      <c r="G8" s="241"/>
    </row>
    <row r="9" spans="1:7" s="15" customFormat="1" ht="51.95" customHeight="1" x14ac:dyDescent="0.4">
      <c r="A9" s="54"/>
      <c r="B9" s="54" t="s">
        <v>44</v>
      </c>
      <c r="C9" s="55" t="s">
        <v>45</v>
      </c>
      <c r="D9" s="328" t="s">
        <v>46</v>
      </c>
      <c r="E9" s="328"/>
      <c r="F9" s="291"/>
      <c r="G9" s="311" t="s">
        <v>47</v>
      </c>
    </row>
    <row r="10" spans="1:7" s="15" customFormat="1" ht="80.099999999999994" customHeight="1" x14ac:dyDescent="0.4">
      <c r="A10" s="54"/>
      <c r="B10" s="54" t="s">
        <v>48</v>
      </c>
      <c r="C10" s="55" t="s">
        <v>45</v>
      </c>
      <c r="D10" s="328"/>
      <c r="E10" s="328"/>
      <c r="F10" s="291"/>
      <c r="G10" s="311"/>
    </row>
    <row r="11" spans="1:7" s="15" customFormat="1" ht="168.75" x14ac:dyDescent="0.4">
      <c r="A11" s="54"/>
      <c r="B11" s="54" t="s">
        <v>49</v>
      </c>
      <c r="C11" s="55" t="s">
        <v>45</v>
      </c>
      <c r="D11" s="242" t="s">
        <v>50</v>
      </c>
      <c r="E11" s="242"/>
      <c r="F11" s="243"/>
      <c r="G11" s="56" t="s">
        <v>51</v>
      </c>
    </row>
    <row r="12" spans="1:7" s="15" customFormat="1" ht="180.95" customHeight="1" x14ac:dyDescent="0.4">
      <c r="A12" s="54"/>
      <c r="B12" s="54" t="s">
        <v>52</v>
      </c>
      <c r="C12" s="55" t="s">
        <v>45</v>
      </c>
      <c r="D12" s="244" t="s">
        <v>53</v>
      </c>
      <c r="E12" s="242"/>
      <c r="F12" s="243"/>
      <c r="G12" s="56" t="s">
        <v>54</v>
      </c>
    </row>
    <row r="13" spans="1:7" s="15" customFormat="1" ht="112.5" x14ac:dyDescent="0.4">
      <c r="A13" s="54"/>
      <c r="B13" s="54" t="s">
        <v>55</v>
      </c>
      <c r="C13" s="55" t="s">
        <v>56</v>
      </c>
      <c r="D13" s="245" t="s">
        <v>57</v>
      </c>
      <c r="E13" s="245"/>
      <c r="F13" s="246"/>
      <c r="G13" s="59" t="s">
        <v>58</v>
      </c>
    </row>
    <row r="14" spans="1:7" s="15" customFormat="1" ht="24.75" customHeight="1" x14ac:dyDescent="0.4">
      <c r="A14" s="54"/>
      <c r="B14" s="247"/>
      <c r="C14" s="248"/>
      <c r="D14" s="248"/>
      <c r="E14" s="248"/>
      <c r="F14" s="249"/>
      <c r="G14" s="250"/>
    </row>
    <row r="15" spans="1:7" s="16" customFormat="1" ht="21" customHeight="1" x14ac:dyDescent="0.4">
      <c r="A15" s="60"/>
      <c r="B15" s="251" t="s">
        <v>59</v>
      </c>
      <c r="C15" s="252"/>
      <c r="D15" s="252"/>
      <c r="E15" s="252"/>
      <c r="F15" s="253"/>
      <c r="G15" s="254"/>
    </row>
    <row r="16" spans="1:7" s="15" customFormat="1" ht="54.95" customHeight="1" x14ac:dyDescent="0.4">
      <c r="A16" s="54"/>
      <c r="B16" s="54" t="s">
        <v>44</v>
      </c>
      <c r="C16" s="55" t="s">
        <v>45</v>
      </c>
      <c r="D16" s="328" t="s">
        <v>46</v>
      </c>
      <c r="E16" s="328"/>
      <c r="F16" s="291"/>
      <c r="G16" s="311" t="s">
        <v>60</v>
      </c>
    </row>
    <row r="17" spans="1:8" s="15" customFormat="1" ht="80.099999999999994" customHeight="1" x14ac:dyDescent="0.4">
      <c r="A17" s="54"/>
      <c r="B17" s="54" t="s">
        <v>48</v>
      </c>
      <c r="C17" s="55" t="s">
        <v>45</v>
      </c>
      <c r="D17" s="328"/>
      <c r="E17" s="328"/>
      <c r="F17" s="291"/>
      <c r="G17" s="311"/>
    </row>
    <row r="18" spans="1:8" s="15" customFormat="1" ht="168.75" x14ac:dyDescent="0.4">
      <c r="A18" s="54"/>
      <c r="B18" s="54" t="s">
        <v>49</v>
      </c>
      <c r="C18" s="55" t="s">
        <v>45</v>
      </c>
      <c r="D18" s="242" t="s">
        <v>50</v>
      </c>
      <c r="E18" s="242"/>
      <c r="F18" s="243"/>
      <c r="G18" s="61" t="s">
        <v>51</v>
      </c>
    </row>
    <row r="19" spans="1:8" s="15" customFormat="1" ht="191.25" x14ac:dyDescent="0.4">
      <c r="A19" s="54"/>
      <c r="B19" s="54" t="s">
        <v>61</v>
      </c>
      <c r="C19" s="55" t="s">
        <v>62</v>
      </c>
      <c r="D19" s="255" t="s">
        <v>63</v>
      </c>
      <c r="E19" s="256"/>
      <c r="F19" s="257"/>
      <c r="G19" s="62" t="s">
        <v>64</v>
      </c>
    </row>
    <row r="20" spans="1:8" s="15" customFormat="1" ht="123.75" x14ac:dyDescent="0.4">
      <c r="A20" s="54"/>
      <c r="B20" s="54" t="s">
        <v>65</v>
      </c>
      <c r="C20" s="55" t="s">
        <v>56</v>
      </c>
      <c r="D20" s="242" t="s">
        <v>50</v>
      </c>
      <c r="E20" s="242"/>
      <c r="F20" s="243"/>
      <c r="G20" s="56" t="s">
        <v>66</v>
      </c>
    </row>
    <row r="21" spans="1:8" s="15" customFormat="1" ht="195.95" customHeight="1" x14ac:dyDescent="0.4">
      <c r="A21" s="54"/>
      <c r="B21" s="54" t="s">
        <v>67</v>
      </c>
      <c r="C21" s="55" t="s">
        <v>45</v>
      </c>
      <c r="D21" s="258" t="s">
        <v>68</v>
      </c>
      <c r="E21" s="259"/>
      <c r="F21" s="260"/>
      <c r="G21" s="61" t="s">
        <v>69</v>
      </c>
    </row>
    <row r="22" spans="1:8" s="15" customFormat="1" ht="22.5" customHeight="1" x14ac:dyDescent="0.4">
      <c r="A22" s="54"/>
      <c r="B22" s="54" t="s">
        <v>70</v>
      </c>
      <c r="C22" s="55" t="s">
        <v>45</v>
      </c>
      <c r="D22" s="261"/>
      <c r="E22" s="261"/>
      <c r="F22" s="262"/>
      <c r="G22" s="65" t="s">
        <v>71</v>
      </c>
    </row>
    <row r="23" spans="1:8" s="15" customFormat="1" ht="135" x14ac:dyDescent="0.4">
      <c r="A23" s="54"/>
      <c r="B23" s="54" t="s">
        <v>55</v>
      </c>
      <c r="C23" s="55" t="s">
        <v>56</v>
      </c>
      <c r="D23" s="261" t="s">
        <v>72</v>
      </c>
      <c r="E23" s="261"/>
      <c r="F23" s="262"/>
      <c r="G23" s="62" t="s">
        <v>73</v>
      </c>
    </row>
    <row r="24" spans="1:8" s="15" customFormat="1" ht="24.75" customHeight="1" x14ac:dyDescent="0.4">
      <c r="A24" s="54"/>
      <c r="B24" s="247"/>
      <c r="C24" s="248"/>
      <c r="D24" s="248"/>
      <c r="E24" s="248"/>
      <c r="F24" s="249"/>
      <c r="G24" s="250"/>
    </row>
    <row r="25" spans="1:8" s="17" customFormat="1" ht="36" customHeight="1" x14ac:dyDescent="0.4">
      <c r="A25" s="53"/>
      <c r="B25" s="251" t="s">
        <v>74</v>
      </c>
      <c r="C25" s="252"/>
      <c r="D25" s="252"/>
      <c r="E25" s="252"/>
      <c r="F25" s="253"/>
      <c r="G25" s="254"/>
    </row>
    <row r="26" spans="1:8" s="15" customFormat="1" ht="50.1" customHeight="1" x14ac:dyDescent="0.4">
      <c r="A26" s="54"/>
      <c r="B26" s="54" t="s">
        <v>75</v>
      </c>
      <c r="C26" s="55" t="s">
        <v>45</v>
      </c>
      <c r="D26" s="322" t="s">
        <v>76</v>
      </c>
      <c r="E26" s="323"/>
      <c r="F26" s="324"/>
      <c r="G26" s="312" t="s">
        <v>77</v>
      </c>
    </row>
    <row r="27" spans="1:8" s="15" customFormat="1" ht="34.9" customHeight="1" x14ac:dyDescent="0.4">
      <c r="A27" s="54"/>
      <c r="B27" s="54" t="s">
        <v>78</v>
      </c>
      <c r="C27" s="55" t="s">
        <v>79</v>
      </c>
      <c r="D27" s="325"/>
      <c r="E27" s="326"/>
      <c r="F27" s="327"/>
      <c r="G27" s="313"/>
    </row>
    <row r="28" spans="1:8" s="15" customFormat="1" ht="102.95" customHeight="1" x14ac:dyDescent="0.4">
      <c r="A28" s="54"/>
      <c r="B28" s="307" t="s">
        <v>80</v>
      </c>
      <c r="C28" s="55" t="s">
        <v>45</v>
      </c>
      <c r="D28" s="280" t="s">
        <v>53</v>
      </c>
      <c r="E28" s="281"/>
      <c r="F28" s="282"/>
      <c r="G28" s="314" t="s">
        <v>81</v>
      </c>
    </row>
    <row r="29" spans="1:8" s="15" customFormat="1" ht="101.1" customHeight="1" x14ac:dyDescent="0.4">
      <c r="A29" s="54"/>
      <c r="B29" s="308"/>
      <c r="C29" s="55" t="s">
        <v>45</v>
      </c>
      <c r="D29" s="263"/>
      <c r="E29" s="264"/>
      <c r="F29" s="265"/>
      <c r="G29" s="315"/>
    </row>
    <row r="30" spans="1:8" s="15" customFormat="1" ht="24" customHeight="1" x14ac:dyDescent="0.4">
      <c r="A30" s="54"/>
      <c r="B30" s="69" t="s">
        <v>82</v>
      </c>
      <c r="C30" s="55" t="s">
        <v>83</v>
      </c>
      <c r="D30" s="263" t="s">
        <v>84</v>
      </c>
      <c r="E30" s="264"/>
      <c r="F30" s="265"/>
      <c r="G30" s="66"/>
    </row>
    <row r="31" spans="1:8" s="15" customFormat="1" ht="33.75" x14ac:dyDescent="0.4">
      <c r="A31" s="54"/>
      <c r="B31" s="54" t="s">
        <v>85</v>
      </c>
      <c r="C31" s="55" t="s">
        <v>45</v>
      </c>
      <c r="D31" s="266" t="s">
        <v>86</v>
      </c>
      <c r="E31" s="266"/>
      <c r="F31" s="267"/>
      <c r="G31" s="65" t="s">
        <v>87</v>
      </c>
      <c r="H31" s="15">
        <v>72</v>
      </c>
    </row>
    <row r="32" spans="1:8" s="15" customFormat="1" ht="22.5" customHeight="1" x14ac:dyDescent="0.4">
      <c r="A32" s="54"/>
      <c r="B32" s="54" t="s">
        <v>70</v>
      </c>
      <c r="C32" s="55" t="s">
        <v>45</v>
      </c>
      <c r="D32" s="261"/>
      <c r="E32" s="261"/>
      <c r="F32" s="262"/>
      <c r="G32" s="65" t="s">
        <v>71</v>
      </c>
    </row>
    <row r="33" spans="1:7" s="15" customFormat="1" ht="101.25" x14ac:dyDescent="0.4">
      <c r="A33" s="54"/>
      <c r="B33" s="54" t="s">
        <v>65</v>
      </c>
      <c r="C33" s="55" t="s">
        <v>56</v>
      </c>
      <c r="D33" s="242" t="s">
        <v>50</v>
      </c>
      <c r="E33" s="242"/>
      <c r="F33" s="243"/>
      <c r="G33" s="56" t="s">
        <v>88</v>
      </c>
    </row>
    <row r="34" spans="1:7" s="15" customFormat="1" ht="22.5" customHeight="1" x14ac:dyDescent="0.4">
      <c r="A34" s="54"/>
      <c r="B34" s="54" t="s">
        <v>89</v>
      </c>
      <c r="C34" s="54" t="s">
        <v>90</v>
      </c>
      <c r="D34" s="261" t="s">
        <v>91</v>
      </c>
      <c r="E34" s="261"/>
      <c r="F34" s="262"/>
      <c r="G34" s="65" t="s">
        <v>92</v>
      </c>
    </row>
    <row r="35" spans="1:7" s="15" customFormat="1" ht="107.1" customHeight="1" x14ac:dyDescent="0.4">
      <c r="A35" s="54"/>
      <c r="B35" s="54" t="s">
        <v>93</v>
      </c>
      <c r="C35" s="55" t="s">
        <v>94</v>
      </c>
      <c r="D35" s="268" t="s">
        <v>95</v>
      </c>
      <c r="E35" s="269"/>
      <c r="F35" s="270"/>
      <c r="G35" s="61" t="s">
        <v>96</v>
      </c>
    </row>
    <row r="36" spans="1:7" s="17" customFormat="1" ht="315" x14ac:dyDescent="0.4">
      <c r="A36" s="53"/>
      <c r="B36" s="54" t="s">
        <v>97</v>
      </c>
      <c r="C36" s="55" t="s">
        <v>62</v>
      </c>
      <c r="D36" s="271" t="s">
        <v>98</v>
      </c>
      <c r="E36" s="272"/>
      <c r="F36" s="273"/>
      <c r="G36" s="65" t="s">
        <v>99</v>
      </c>
    </row>
    <row r="37" spans="1:7" s="15" customFormat="1" ht="27.75" customHeight="1" x14ac:dyDescent="0.4">
      <c r="A37" s="54"/>
      <c r="B37" s="54" t="s">
        <v>100</v>
      </c>
      <c r="C37" s="55" t="s">
        <v>62</v>
      </c>
      <c r="D37" s="245" t="s">
        <v>101</v>
      </c>
      <c r="E37" s="245"/>
      <c r="F37" s="246"/>
      <c r="G37" s="65" t="s">
        <v>102</v>
      </c>
    </row>
    <row r="38" spans="1:7" s="17" customFormat="1" ht="53.1" customHeight="1" x14ac:dyDescent="0.4">
      <c r="A38" s="53"/>
      <c r="B38" s="54" t="s">
        <v>103</v>
      </c>
      <c r="C38" s="55" t="s">
        <v>62</v>
      </c>
      <c r="D38" s="274" t="s">
        <v>104</v>
      </c>
      <c r="E38" s="274"/>
      <c r="F38" s="275"/>
      <c r="G38" s="71" t="s">
        <v>105</v>
      </c>
    </row>
    <row r="39" spans="1:7" s="17" customFormat="1" ht="26.25" customHeight="1" x14ac:dyDescent="0.4">
      <c r="A39" s="53"/>
      <c r="B39" s="276"/>
      <c r="C39" s="277"/>
      <c r="D39" s="277"/>
      <c r="E39" s="277"/>
      <c r="F39" s="278"/>
      <c r="G39" s="279"/>
    </row>
    <row r="40" spans="1:7" s="17" customFormat="1" ht="23.25" customHeight="1" x14ac:dyDescent="0.4">
      <c r="A40" s="53"/>
      <c r="B40" s="251" t="s">
        <v>106</v>
      </c>
      <c r="C40" s="252"/>
      <c r="D40" s="252"/>
      <c r="E40" s="252"/>
      <c r="F40" s="253"/>
      <c r="G40" s="254"/>
    </row>
    <row r="41" spans="1:7" s="15" customFormat="1" ht="67.5" x14ac:dyDescent="0.4">
      <c r="A41" s="54"/>
      <c r="B41" s="54" t="s">
        <v>75</v>
      </c>
      <c r="C41" s="55" t="s">
        <v>45</v>
      </c>
      <c r="D41" s="322" t="s">
        <v>76</v>
      </c>
      <c r="E41" s="323"/>
      <c r="F41" s="324"/>
      <c r="G41" s="65" t="s">
        <v>107</v>
      </c>
    </row>
    <row r="42" spans="1:7" s="15" customFormat="1" ht="21.75" customHeight="1" x14ac:dyDescent="0.4">
      <c r="A42" s="54"/>
      <c r="B42" s="54" t="s">
        <v>108</v>
      </c>
      <c r="C42" s="55" t="s">
        <v>62</v>
      </c>
      <c r="D42" s="325"/>
      <c r="E42" s="326"/>
      <c r="F42" s="327"/>
      <c r="G42" s="65" t="s">
        <v>109</v>
      </c>
    </row>
    <row r="43" spans="1:7" s="15" customFormat="1" ht="157.5" x14ac:dyDescent="0.4">
      <c r="A43" s="54"/>
      <c r="B43" s="67" t="s">
        <v>80</v>
      </c>
      <c r="C43" s="72" t="s">
        <v>45</v>
      </c>
      <c r="D43" s="280" t="s">
        <v>53</v>
      </c>
      <c r="E43" s="281"/>
      <c r="F43" s="282"/>
      <c r="G43" s="68" t="s">
        <v>110</v>
      </c>
    </row>
    <row r="44" spans="1:7" s="15" customFormat="1" ht="56.25" x14ac:dyDescent="0.4">
      <c r="A44" s="54"/>
      <c r="B44" s="54" t="s">
        <v>85</v>
      </c>
      <c r="C44" s="55" t="s">
        <v>45</v>
      </c>
      <c r="D44" s="266" t="s">
        <v>86</v>
      </c>
      <c r="E44" s="266"/>
      <c r="F44" s="267"/>
      <c r="G44" s="65" t="s">
        <v>111</v>
      </c>
    </row>
    <row r="45" spans="1:7" s="15" customFormat="1" ht="22.5" customHeight="1" x14ac:dyDescent="0.4">
      <c r="A45" s="54"/>
      <c r="B45" s="54" t="s">
        <v>70</v>
      </c>
      <c r="C45" s="55" t="s">
        <v>45</v>
      </c>
      <c r="D45" s="245"/>
      <c r="E45" s="245"/>
      <c r="F45" s="246"/>
      <c r="G45" s="65" t="s">
        <v>71</v>
      </c>
    </row>
    <row r="46" spans="1:7" s="15" customFormat="1" ht="112.5" x14ac:dyDescent="0.4">
      <c r="A46" s="54"/>
      <c r="B46" s="54" t="s">
        <v>65</v>
      </c>
      <c r="C46" s="55" t="s">
        <v>56</v>
      </c>
      <c r="D46" s="242" t="s">
        <v>50</v>
      </c>
      <c r="E46" s="242"/>
      <c r="F46" s="243"/>
      <c r="G46" s="56" t="s">
        <v>112</v>
      </c>
    </row>
    <row r="47" spans="1:7" s="15" customFormat="1" ht="78.75" x14ac:dyDescent="0.4">
      <c r="A47" s="54"/>
      <c r="B47" s="54" t="s">
        <v>89</v>
      </c>
      <c r="C47" s="54" t="s">
        <v>90</v>
      </c>
      <c r="D47" s="245" t="s">
        <v>92</v>
      </c>
      <c r="E47" s="245"/>
      <c r="F47" s="246"/>
      <c r="G47" s="73" t="s">
        <v>113</v>
      </c>
    </row>
    <row r="48" spans="1:7" s="15" customFormat="1" ht="22.5" customHeight="1" x14ac:dyDescent="0.4">
      <c r="A48" s="54"/>
      <c r="B48" s="54" t="s">
        <v>114</v>
      </c>
      <c r="C48" s="54" t="s">
        <v>34</v>
      </c>
      <c r="D48" s="245"/>
      <c r="E48" s="245"/>
      <c r="F48" s="246"/>
      <c r="G48" s="73"/>
    </row>
    <row r="49" spans="1:7" s="15" customFormat="1" ht="112.5" x14ac:dyDescent="0.4">
      <c r="A49" s="54"/>
      <c r="B49" s="54" t="s">
        <v>93</v>
      </c>
      <c r="C49" s="55" t="s">
        <v>62</v>
      </c>
      <c r="D49" s="283" t="s">
        <v>95</v>
      </c>
      <c r="E49" s="283"/>
      <c r="F49" s="284"/>
      <c r="G49" s="61" t="s">
        <v>115</v>
      </c>
    </row>
    <row r="50" spans="1:7" s="15" customFormat="1" ht="65.099999999999994" customHeight="1" x14ac:dyDescent="0.4">
      <c r="A50" s="54"/>
      <c r="B50" s="54" t="s">
        <v>116</v>
      </c>
      <c r="C50" s="55" t="s">
        <v>79</v>
      </c>
      <c r="D50" s="329" t="s">
        <v>117</v>
      </c>
      <c r="E50" s="330"/>
      <c r="F50" s="331"/>
      <c r="G50" s="316" t="s">
        <v>118</v>
      </c>
    </row>
    <row r="51" spans="1:7" s="15" customFormat="1" ht="47.1" customHeight="1" x14ac:dyDescent="0.4">
      <c r="A51" s="54"/>
      <c r="B51" s="54" t="s">
        <v>119</v>
      </c>
      <c r="C51" s="55" t="s">
        <v>79</v>
      </c>
      <c r="D51" s="332"/>
      <c r="E51" s="333"/>
      <c r="F51" s="334"/>
      <c r="G51" s="317"/>
    </row>
    <row r="52" spans="1:7" s="15" customFormat="1" ht="54" customHeight="1" x14ac:dyDescent="0.4">
      <c r="A52" s="54"/>
      <c r="B52" s="54" t="s">
        <v>120</v>
      </c>
      <c r="C52" s="55" t="s">
        <v>79</v>
      </c>
      <c r="D52" s="332"/>
      <c r="E52" s="333"/>
      <c r="F52" s="334"/>
      <c r="G52" s="317"/>
    </row>
    <row r="53" spans="1:7" s="15" customFormat="1" ht="51" customHeight="1" x14ac:dyDescent="0.4">
      <c r="A53" s="54"/>
      <c r="B53" s="54" t="s">
        <v>121</v>
      </c>
      <c r="C53" s="55" t="s">
        <v>79</v>
      </c>
      <c r="D53" s="335"/>
      <c r="E53" s="336"/>
      <c r="F53" s="337"/>
      <c r="G53" s="318"/>
    </row>
    <row r="54" spans="1:7" s="15" customFormat="1" ht="56.25" x14ac:dyDescent="0.4">
      <c r="A54" s="54"/>
      <c r="B54" s="54" t="s">
        <v>100</v>
      </c>
      <c r="C54" s="55" t="s">
        <v>62</v>
      </c>
      <c r="D54" s="242" t="s">
        <v>122</v>
      </c>
      <c r="E54" s="242"/>
      <c r="F54" s="243"/>
      <c r="G54" s="56" t="s">
        <v>123</v>
      </c>
    </row>
    <row r="55" spans="1:7" s="17" customFormat="1" ht="26.25" customHeight="1" x14ac:dyDescent="0.4">
      <c r="A55" s="53"/>
      <c r="B55" s="54" t="s">
        <v>124</v>
      </c>
      <c r="C55" s="55" t="s">
        <v>79</v>
      </c>
      <c r="D55" s="242" t="s">
        <v>125</v>
      </c>
      <c r="E55" s="242"/>
      <c r="F55" s="243"/>
      <c r="G55" s="56" t="s">
        <v>126</v>
      </c>
    </row>
    <row r="56" spans="1:7" s="15" customFormat="1" ht="24.75" customHeight="1" x14ac:dyDescent="0.4">
      <c r="A56" s="54"/>
      <c r="B56" s="247"/>
      <c r="C56" s="248"/>
      <c r="D56" s="248"/>
      <c r="E56" s="248"/>
      <c r="F56" s="249"/>
      <c r="G56" s="250"/>
    </row>
    <row r="57" spans="1:7" s="16" customFormat="1" ht="26.25" customHeight="1" x14ac:dyDescent="0.4">
      <c r="A57" s="60"/>
      <c r="B57" s="251" t="s">
        <v>127</v>
      </c>
      <c r="C57" s="252"/>
      <c r="D57" s="252"/>
      <c r="E57" s="252"/>
      <c r="F57" s="253"/>
      <c r="G57" s="254"/>
    </row>
    <row r="58" spans="1:7" s="16" customFormat="1" ht="48" customHeight="1" x14ac:dyDescent="0.4">
      <c r="A58" s="60"/>
      <c r="B58" s="285" t="s">
        <v>128</v>
      </c>
      <c r="C58" s="286"/>
      <c r="D58" s="286"/>
      <c r="E58" s="286"/>
      <c r="F58" s="287"/>
      <c r="G58" s="288"/>
    </row>
    <row r="59" spans="1:7" s="17" customFormat="1" ht="135" x14ac:dyDescent="0.4">
      <c r="A59" s="53"/>
      <c r="B59" s="54" t="s">
        <v>129</v>
      </c>
      <c r="C59" s="55" t="s">
        <v>45</v>
      </c>
      <c r="D59" s="289" t="s">
        <v>46</v>
      </c>
      <c r="E59" s="289"/>
      <c r="F59" s="267"/>
      <c r="G59" s="74" t="s">
        <v>130</v>
      </c>
    </row>
    <row r="60" spans="1:7" s="17" customFormat="1" ht="123.75" x14ac:dyDescent="0.4">
      <c r="A60" s="53"/>
      <c r="B60" s="54" t="s">
        <v>131</v>
      </c>
      <c r="C60" s="55" t="s">
        <v>45</v>
      </c>
      <c r="D60" s="280" t="s">
        <v>53</v>
      </c>
      <c r="E60" s="281"/>
      <c r="F60" s="282"/>
      <c r="G60" s="75" t="s">
        <v>132</v>
      </c>
    </row>
    <row r="61" spans="1:7" s="17" customFormat="1" ht="23.25" customHeight="1" x14ac:dyDescent="0.4">
      <c r="A61" s="53"/>
      <c r="B61" s="54" t="s">
        <v>70</v>
      </c>
      <c r="C61" s="55" t="s">
        <v>45</v>
      </c>
      <c r="D61" s="290"/>
      <c r="E61" s="290"/>
      <c r="F61" s="291"/>
      <c r="G61" s="62" t="s">
        <v>71</v>
      </c>
    </row>
    <row r="62" spans="1:7" s="17" customFormat="1" ht="54" customHeight="1" x14ac:dyDescent="0.4">
      <c r="A62" s="53"/>
      <c r="B62" s="54" t="s">
        <v>133</v>
      </c>
      <c r="C62" s="55" t="s">
        <v>79</v>
      </c>
      <c r="D62" s="242" t="s">
        <v>134</v>
      </c>
      <c r="E62" s="242"/>
      <c r="F62" s="243"/>
      <c r="G62" s="61" t="s">
        <v>135</v>
      </c>
    </row>
    <row r="63" spans="1:7" s="15" customFormat="1" ht="135" x14ac:dyDescent="0.4">
      <c r="A63" s="54"/>
      <c r="B63" s="54" t="s">
        <v>136</v>
      </c>
      <c r="C63" s="55" t="s">
        <v>56</v>
      </c>
      <c r="D63" s="242" t="s">
        <v>50</v>
      </c>
      <c r="E63" s="242"/>
      <c r="F63" s="243"/>
      <c r="G63" s="71" t="s">
        <v>137</v>
      </c>
    </row>
    <row r="64" spans="1:7" s="15" customFormat="1" ht="80.099999999999994" customHeight="1" x14ac:dyDescent="0.4">
      <c r="A64" s="54"/>
      <c r="B64" s="54" t="s">
        <v>89</v>
      </c>
      <c r="C64" s="54" t="s">
        <v>90</v>
      </c>
      <c r="D64" s="245" t="s">
        <v>92</v>
      </c>
      <c r="E64" s="245"/>
      <c r="F64" s="246"/>
      <c r="G64" s="73" t="s">
        <v>113</v>
      </c>
    </row>
    <row r="65" spans="1:7" s="17" customFormat="1" ht="26.25" customHeight="1" x14ac:dyDescent="0.4">
      <c r="A65" s="53"/>
      <c r="B65" s="65"/>
      <c r="C65" s="55"/>
      <c r="D65" s="292"/>
      <c r="E65" s="292"/>
      <c r="F65" s="267"/>
      <c r="G65" s="65"/>
    </row>
    <row r="66" spans="1:7" s="16" customFormat="1" ht="26.25" customHeight="1" x14ac:dyDescent="0.4">
      <c r="A66" s="60"/>
      <c r="B66" s="251" t="s">
        <v>138</v>
      </c>
      <c r="C66" s="252"/>
      <c r="D66" s="252"/>
      <c r="E66" s="252"/>
      <c r="F66" s="253"/>
      <c r="G66" s="254"/>
    </row>
    <row r="67" spans="1:7" s="17" customFormat="1" ht="123.75" x14ac:dyDescent="0.4">
      <c r="A67" s="53"/>
      <c r="B67" s="54" t="s">
        <v>139</v>
      </c>
      <c r="C67" s="55" t="s">
        <v>83</v>
      </c>
      <c r="D67" s="280" t="s">
        <v>53</v>
      </c>
      <c r="E67" s="281"/>
      <c r="F67" s="282"/>
      <c r="G67" s="56" t="s">
        <v>140</v>
      </c>
    </row>
    <row r="68" spans="1:7" s="17" customFormat="1" ht="67.5" x14ac:dyDescent="0.4">
      <c r="A68" s="53"/>
      <c r="B68" s="54" t="s">
        <v>55</v>
      </c>
      <c r="C68" s="55" t="s">
        <v>56</v>
      </c>
      <c r="D68" s="292"/>
      <c r="E68" s="292"/>
      <c r="F68" s="267"/>
      <c r="G68" s="73" t="s">
        <v>141</v>
      </c>
    </row>
    <row r="69" spans="1:7" s="17" customFormat="1" ht="23.25" customHeight="1" x14ac:dyDescent="0.4">
      <c r="A69" s="53"/>
      <c r="B69" s="54" t="s">
        <v>70</v>
      </c>
      <c r="C69" s="55" t="s">
        <v>45</v>
      </c>
      <c r="D69" s="290"/>
      <c r="E69" s="290"/>
      <c r="F69" s="291"/>
      <c r="G69" s="62" t="s">
        <v>71</v>
      </c>
    </row>
    <row r="70" spans="1:7" s="17" customFormat="1" ht="23.25" customHeight="1" x14ac:dyDescent="0.4">
      <c r="A70" s="53"/>
      <c r="B70" s="276"/>
      <c r="C70" s="277"/>
      <c r="D70" s="277"/>
      <c r="E70" s="277"/>
      <c r="F70" s="278"/>
      <c r="G70" s="279"/>
    </row>
    <row r="71" spans="1:7" s="16" customFormat="1" ht="26.25" customHeight="1" x14ac:dyDescent="0.4">
      <c r="A71" s="60"/>
      <c r="B71" s="251" t="s">
        <v>142</v>
      </c>
      <c r="C71" s="252"/>
      <c r="D71" s="252"/>
      <c r="E71" s="252"/>
      <c r="F71" s="253"/>
      <c r="G71" s="254"/>
    </row>
    <row r="72" spans="1:7" s="17" customFormat="1" ht="25.5" customHeight="1" x14ac:dyDescent="0.4">
      <c r="A72" s="53"/>
      <c r="B72" s="54" t="s">
        <v>143</v>
      </c>
      <c r="C72" s="55" t="s">
        <v>34</v>
      </c>
      <c r="D72" s="292" t="s">
        <v>144</v>
      </c>
      <c r="E72" s="292"/>
      <c r="F72" s="267"/>
      <c r="G72" s="73" t="s">
        <v>145</v>
      </c>
    </row>
    <row r="73" spans="1:7" s="17" customFormat="1" ht="25.5" customHeight="1" x14ac:dyDescent="0.4">
      <c r="A73" s="53"/>
      <c r="B73" s="54" t="s">
        <v>146</v>
      </c>
      <c r="C73" s="55" t="s">
        <v>34</v>
      </c>
      <c r="D73" s="292"/>
      <c r="E73" s="292"/>
      <c r="F73" s="267"/>
      <c r="G73" s="73" t="s">
        <v>147</v>
      </c>
    </row>
    <row r="74" spans="1:7" s="17" customFormat="1" ht="25.5" customHeight="1" x14ac:dyDescent="0.4">
      <c r="A74" s="53"/>
      <c r="B74" s="54" t="s">
        <v>148</v>
      </c>
      <c r="C74" s="55" t="s">
        <v>34</v>
      </c>
      <c r="D74" s="292"/>
      <c r="E74" s="292"/>
      <c r="F74" s="267"/>
      <c r="G74" s="73"/>
    </row>
    <row r="75" spans="1:7" s="17" customFormat="1" ht="25.5" customHeight="1" x14ac:dyDescent="0.4">
      <c r="A75" s="53"/>
      <c r="B75" s="54" t="s">
        <v>149</v>
      </c>
      <c r="C75" s="55" t="s">
        <v>34</v>
      </c>
      <c r="D75" s="292" t="s">
        <v>150</v>
      </c>
      <c r="E75" s="292"/>
      <c r="F75" s="267"/>
      <c r="G75" s="73"/>
    </row>
    <row r="76" spans="1:7" s="18" customFormat="1" ht="51" customHeight="1" x14ac:dyDescent="0.4">
      <c r="A76" s="77"/>
      <c r="B76" s="309" t="s">
        <v>151</v>
      </c>
      <c r="C76" s="77" t="s">
        <v>34</v>
      </c>
      <c r="D76" s="293" t="s">
        <v>152</v>
      </c>
      <c r="E76" s="293"/>
      <c r="F76" s="294"/>
      <c r="G76" s="319" t="s">
        <v>153</v>
      </c>
    </row>
    <row r="77" spans="1:7" s="17" customFormat="1" ht="41.1" customHeight="1" x14ac:dyDescent="0.4">
      <c r="A77" s="53"/>
      <c r="B77" s="310"/>
      <c r="C77" s="77" t="s">
        <v>34</v>
      </c>
      <c r="D77" s="292" t="s">
        <v>151</v>
      </c>
      <c r="E77" s="292"/>
      <c r="F77" s="267"/>
      <c r="G77" s="320"/>
    </row>
    <row r="78" spans="1:7" s="15" customFormat="1" ht="60" customHeight="1" x14ac:dyDescent="0.4">
      <c r="A78" s="54"/>
      <c r="B78" s="55" t="s">
        <v>154</v>
      </c>
      <c r="C78" s="55" t="s">
        <v>45</v>
      </c>
      <c r="D78" s="292"/>
      <c r="E78" s="292"/>
      <c r="F78" s="267"/>
      <c r="G78" s="65" t="s">
        <v>155</v>
      </c>
    </row>
    <row r="79" spans="1:7" s="17" customFormat="1" ht="23.25" customHeight="1" x14ac:dyDescent="0.4">
      <c r="A79" s="53"/>
      <c r="B79" s="54" t="s">
        <v>156</v>
      </c>
      <c r="C79" s="55" t="s">
        <v>45</v>
      </c>
      <c r="D79" s="292"/>
      <c r="E79" s="292"/>
      <c r="F79" s="267"/>
      <c r="G79" s="73" t="s">
        <v>157</v>
      </c>
    </row>
    <row r="80" spans="1:7" s="17" customFormat="1" ht="23.25" customHeight="1" x14ac:dyDescent="0.4">
      <c r="A80" s="53"/>
      <c r="B80" s="54" t="s">
        <v>158</v>
      </c>
      <c r="C80" s="55" t="s">
        <v>159</v>
      </c>
      <c r="D80" s="292"/>
      <c r="E80" s="292"/>
      <c r="F80" s="267"/>
      <c r="G80" s="73" t="s">
        <v>160</v>
      </c>
    </row>
    <row r="81" spans="1:7" s="17" customFormat="1" ht="23.25" customHeight="1" x14ac:dyDescent="0.4">
      <c r="A81" s="53"/>
      <c r="B81" s="67" t="s">
        <v>161</v>
      </c>
      <c r="C81" s="55" t="s">
        <v>34</v>
      </c>
      <c r="D81" s="54"/>
      <c r="E81" s="54"/>
      <c r="F81" s="70"/>
      <c r="G81" s="73" t="s">
        <v>162</v>
      </c>
    </row>
    <row r="82" spans="1:7" s="17" customFormat="1" ht="23.25" customHeight="1" x14ac:dyDescent="0.4">
      <c r="A82" s="53"/>
      <c r="B82" s="307" t="s">
        <v>163</v>
      </c>
      <c r="C82" s="55" t="s">
        <v>45</v>
      </c>
      <c r="D82" s="292" t="s">
        <v>164</v>
      </c>
      <c r="E82" s="292"/>
      <c r="F82" s="267"/>
      <c r="G82" s="73" t="s">
        <v>165</v>
      </c>
    </row>
    <row r="83" spans="1:7" s="17" customFormat="1" ht="23.25" customHeight="1" x14ac:dyDescent="0.4">
      <c r="A83" s="53"/>
      <c r="B83" s="308"/>
      <c r="C83" s="55" t="s">
        <v>45</v>
      </c>
      <c r="D83" s="292" t="s">
        <v>166</v>
      </c>
      <c r="E83" s="292"/>
      <c r="F83" s="267"/>
      <c r="G83" s="73" t="s">
        <v>167</v>
      </c>
    </row>
    <row r="84" spans="1:7" s="17" customFormat="1" ht="22.15" customHeight="1" x14ac:dyDescent="0.4">
      <c r="A84" s="53"/>
      <c r="B84" s="65"/>
      <c r="C84" s="55"/>
      <c r="D84" s="57"/>
      <c r="E84" s="80"/>
      <c r="F84" s="58"/>
      <c r="G84" s="73"/>
    </row>
    <row r="85" spans="1:7" s="19" customFormat="1" ht="24" customHeight="1" x14ac:dyDescent="0.4">
      <c r="A85" s="51" t="s">
        <v>168</v>
      </c>
      <c r="B85" s="295" t="s">
        <v>169</v>
      </c>
      <c r="C85" s="296"/>
      <c r="D85" s="296"/>
      <c r="E85" s="296"/>
      <c r="F85" s="297"/>
      <c r="G85" s="298"/>
    </row>
    <row r="86" spans="1:7" s="19" customFormat="1" ht="24" customHeight="1" x14ac:dyDescent="0.4">
      <c r="A86" s="51"/>
      <c r="B86" s="47" t="s">
        <v>170</v>
      </c>
      <c r="C86" s="51" t="s">
        <v>40</v>
      </c>
      <c r="D86" s="51" t="s">
        <v>171</v>
      </c>
      <c r="E86" s="51" t="s">
        <v>172</v>
      </c>
      <c r="F86" s="81" t="s">
        <v>173</v>
      </c>
      <c r="G86" s="82"/>
    </row>
    <row r="87" spans="1:7" s="20" customFormat="1" ht="25.5" customHeight="1" x14ac:dyDescent="0.4">
      <c r="A87" s="52"/>
      <c r="B87" s="44" t="s">
        <v>174</v>
      </c>
      <c r="C87" s="45" t="s">
        <v>175</v>
      </c>
      <c r="D87" s="83">
        <v>1</v>
      </c>
      <c r="E87" s="45">
        <v>10800</v>
      </c>
      <c r="F87" s="46">
        <f>D87*E87</f>
        <v>10800</v>
      </c>
      <c r="G87" s="43" t="s">
        <v>176</v>
      </c>
    </row>
    <row r="88" spans="1:7" s="21" customFormat="1" ht="25.5" customHeight="1" x14ac:dyDescent="0.4">
      <c r="A88" s="84"/>
      <c r="B88" s="85" t="s">
        <v>177</v>
      </c>
      <c r="C88" s="86" t="s">
        <v>178</v>
      </c>
      <c r="D88" s="87">
        <v>6</v>
      </c>
      <c r="E88" s="86">
        <v>130</v>
      </c>
      <c r="F88" s="88">
        <f t="shared" ref="F88:F119" si="0">D88*E88</f>
        <v>780</v>
      </c>
      <c r="G88" s="89"/>
    </row>
    <row r="89" spans="1:7" s="20" customFormat="1" ht="25.5" customHeight="1" x14ac:dyDescent="0.4">
      <c r="A89" s="90"/>
      <c r="B89" s="43" t="s">
        <v>179</v>
      </c>
      <c r="C89" s="45" t="s">
        <v>178</v>
      </c>
      <c r="D89" s="91"/>
      <c r="E89" s="92">
        <v>154</v>
      </c>
      <c r="F89" s="46">
        <f t="shared" si="0"/>
        <v>0</v>
      </c>
      <c r="G89" s="93"/>
    </row>
    <row r="90" spans="1:7" s="20" customFormat="1" ht="27" customHeight="1" x14ac:dyDescent="0.4">
      <c r="A90" s="90"/>
      <c r="B90" s="43" t="s">
        <v>180</v>
      </c>
      <c r="C90" s="45" t="s">
        <v>178</v>
      </c>
      <c r="D90" s="91"/>
      <c r="E90" s="45">
        <v>130</v>
      </c>
      <c r="F90" s="46">
        <f t="shared" si="0"/>
        <v>0</v>
      </c>
      <c r="G90" s="93"/>
    </row>
    <row r="91" spans="1:7" s="20" customFormat="1" ht="25.5" customHeight="1" x14ac:dyDescent="0.4">
      <c r="A91" s="52"/>
      <c r="B91" s="43" t="s">
        <v>181</v>
      </c>
      <c r="C91" s="52" t="s">
        <v>94</v>
      </c>
      <c r="D91" s="91"/>
      <c r="E91" s="45">
        <v>1385</v>
      </c>
      <c r="F91" s="46">
        <f t="shared" si="0"/>
        <v>0</v>
      </c>
      <c r="G91" s="93" t="s">
        <v>182</v>
      </c>
    </row>
    <row r="92" spans="1:7" s="20" customFormat="1" ht="25.5" customHeight="1" x14ac:dyDescent="0.4">
      <c r="A92" s="52"/>
      <c r="B92" s="43" t="s">
        <v>183</v>
      </c>
      <c r="C92" s="52" t="s">
        <v>94</v>
      </c>
      <c r="D92" s="91"/>
      <c r="E92" s="45">
        <v>830</v>
      </c>
      <c r="F92" s="46">
        <f t="shared" si="0"/>
        <v>0</v>
      </c>
      <c r="G92" s="93" t="s">
        <v>182</v>
      </c>
    </row>
    <row r="93" spans="1:7" s="20" customFormat="1" ht="25.5" customHeight="1" x14ac:dyDescent="0.4">
      <c r="A93" s="52"/>
      <c r="B93" s="43" t="s">
        <v>184</v>
      </c>
      <c r="C93" s="52" t="s">
        <v>185</v>
      </c>
      <c r="D93" s="91"/>
      <c r="E93" s="45">
        <v>258</v>
      </c>
      <c r="F93" s="46">
        <f t="shared" si="0"/>
        <v>0</v>
      </c>
      <c r="G93" s="93" t="s">
        <v>186</v>
      </c>
    </row>
    <row r="94" spans="1:7" s="20" customFormat="1" ht="30" customHeight="1" x14ac:dyDescent="0.4">
      <c r="A94" s="52"/>
      <c r="B94" s="94" t="s">
        <v>187</v>
      </c>
      <c r="C94" s="95" t="s">
        <v>94</v>
      </c>
      <c r="D94" s="96"/>
      <c r="E94" s="97">
        <v>1324</v>
      </c>
      <c r="F94" s="46">
        <f t="shared" si="0"/>
        <v>0</v>
      </c>
      <c r="G94" s="98" t="s">
        <v>188</v>
      </c>
    </row>
    <row r="95" spans="1:7" s="20" customFormat="1" ht="25.5" customHeight="1" x14ac:dyDescent="0.4">
      <c r="A95" s="52"/>
      <c r="B95" s="94" t="s">
        <v>189</v>
      </c>
      <c r="C95" s="95" t="s">
        <v>62</v>
      </c>
      <c r="D95" s="96"/>
      <c r="E95" s="97">
        <v>3477</v>
      </c>
      <c r="F95" s="46">
        <f t="shared" si="0"/>
        <v>0</v>
      </c>
      <c r="G95" s="98" t="s">
        <v>190</v>
      </c>
    </row>
    <row r="96" spans="1:7" s="20" customFormat="1" ht="25.5" customHeight="1" x14ac:dyDescent="0.4">
      <c r="A96" s="52"/>
      <c r="B96" s="94" t="s">
        <v>191</v>
      </c>
      <c r="C96" s="95" t="s">
        <v>62</v>
      </c>
      <c r="D96" s="96"/>
      <c r="E96" s="97">
        <v>4339</v>
      </c>
      <c r="F96" s="46">
        <f t="shared" si="0"/>
        <v>0</v>
      </c>
      <c r="G96" s="98" t="s">
        <v>192</v>
      </c>
    </row>
    <row r="97" spans="1:8" s="20" customFormat="1" ht="63" customHeight="1" x14ac:dyDescent="0.4">
      <c r="A97" s="52"/>
      <c r="B97" s="94" t="s">
        <v>193</v>
      </c>
      <c r="C97" s="95" t="s">
        <v>194</v>
      </c>
      <c r="D97" s="96"/>
      <c r="E97" s="97">
        <v>1077</v>
      </c>
      <c r="F97" s="46">
        <f t="shared" si="0"/>
        <v>0</v>
      </c>
      <c r="G97" s="98" t="s">
        <v>195</v>
      </c>
    </row>
    <row r="98" spans="1:8" s="20" customFormat="1" ht="71.099999999999994" customHeight="1" x14ac:dyDescent="0.4">
      <c r="A98" s="52"/>
      <c r="B98" s="94" t="s">
        <v>196</v>
      </c>
      <c r="C98" s="95" t="s">
        <v>62</v>
      </c>
      <c r="D98" s="96"/>
      <c r="E98" s="97">
        <v>7047</v>
      </c>
      <c r="F98" s="46">
        <f t="shared" si="0"/>
        <v>0</v>
      </c>
      <c r="G98" s="98" t="s">
        <v>197</v>
      </c>
    </row>
    <row r="99" spans="1:8" s="20" customFormat="1" ht="72.95" customHeight="1" x14ac:dyDescent="0.4">
      <c r="A99" s="52"/>
      <c r="B99" s="94" t="s">
        <v>198</v>
      </c>
      <c r="C99" s="95" t="s">
        <v>194</v>
      </c>
      <c r="D99" s="96"/>
      <c r="E99" s="97">
        <v>1231</v>
      </c>
      <c r="F99" s="46">
        <f t="shared" si="0"/>
        <v>0</v>
      </c>
      <c r="G99" s="98" t="s">
        <v>199</v>
      </c>
    </row>
    <row r="100" spans="1:8" s="20" customFormat="1" ht="54" customHeight="1" x14ac:dyDescent="0.4">
      <c r="A100" s="52"/>
      <c r="B100" s="94" t="s">
        <v>200</v>
      </c>
      <c r="C100" s="95" t="s">
        <v>94</v>
      </c>
      <c r="D100" s="96"/>
      <c r="E100" s="97">
        <v>2000</v>
      </c>
      <c r="F100" s="46">
        <f t="shared" si="0"/>
        <v>0</v>
      </c>
      <c r="G100" s="98" t="s">
        <v>201</v>
      </c>
    </row>
    <row r="101" spans="1:8" s="20" customFormat="1" ht="44.1" customHeight="1" x14ac:dyDescent="0.4">
      <c r="A101" s="52"/>
      <c r="B101" s="94" t="s">
        <v>202</v>
      </c>
      <c r="C101" s="95" t="s">
        <v>94</v>
      </c>
      <c r="D101" s="96"/>
      <c r="E101" s="97">
        <v>1988</v>
      </c>
      <c r="F101" s="46">
        <f t="shared" si="0"/>
        <v>0</v>
      </c>
      <c r="G101" s="98" t="s">
        <v>203</v>
      </c>
    </row>
    <row r="102" spans="1:8" s="20" customFormat="1" ht="51" customHeight="1" x14ac:dyDescent="0.4">
      <c r="A102" s="52"/>
      <c r="B102" s="94" t="s">
        <v>204</v>
      </c>
      <c r="C102" s="95" t="s">
        <v>194</v>
      </c>
      <c r="D102" s="96"/>
      <c r="E102" s="97">
        <v>839</v>
      </c>
      <c r="F102" s="46">
        <f t="shared" si="0"/>
        <v>0</v>
      </c>
      <c r="G102" s="98" t="s">
        <v>205</v>
      </c>
    </row>
    <row r="103" spans="1:8" s="20" customFormat="1" ht="42" customHeight="1" x14ac:dyDescent="0.4">
      <c r="A103" s="52"/>
      <c r="B103" s="43" t="s">
        <v>206</v>
      </c>
      <c r="C103" s="52" t="s">
        <v>37</v>
      </c>
      <c r="D103" s="91"/>
      <c r="E103" s="45">
        <v>830</v>
      </c>
      <c r="F103" s="46">
        <f t="shared" si="0"/>
        <v>0</v>
      </c>
      <c r="G103" s="93" t="s">
        <v>207</v>
      </c>
    </row>
    <row r="104" spans="1:8" s="20" customFormat="1" ht="28.5" customHeight="1" x14ac:dyDescent="0.4">
      <c r="A104" s="52"/>
      <c r="B104" s="43" t="s">
        <v>208</v>
      </c>
      <c r="C104" s="45" t="s">
        <v>178</v>
      </c>
      <c r="D104" s="91"/>
      <c r="E104" s="45">
        <v>240</v>
      </c>
      <c r="F104" s="46">
        <f t="shared" si="0"/>
        <v>0</v>
      </c>
      <c r="G104" s="43" t="s">
        <v>209</v>
      </c>
    </row>
    <row r="105" spans="1:8" s="20" customFormat="1" ht="51" customHeight="1" x14ac:dyDescent="0.4">
      <c r="A105" s="52"/>
      <c r="B105" s="43" t="s">
        <v>210</v>
      </c>
      <c r="C105" s="45" t="s">
        <v>178</v>
      </c>
      <c r="D105" s="91"/>
      <c r="E105" s="99">
        <v>1520</v>
      </c>
      <c r="F105" s="46">
        <f t="shared" si="0"/>
        <v>0</v>
      </c>
      <c r="G105" s="321" t="s">
        <v>211</v>
      </c>
      <c r="H105" s="20">
        <v>3.3</v>
      </c>
    </row>
    <row r="106" spans="1:8" s="20" customFormat="1" ht="25.5" customHeight="1" x14ac:dyDescent="0.4">
      <c r="A106" s="52"/>
      <c r="B106" s="43" t="s">
        <v>212</v>
      </c>
      <c r="C106" s="45" t="s">
        <v>178</v>
      </c>
      <c r="D106" s="91"/>
      <c r="E106" s="100">
        <v>750</v>
      </c>
      <c r="F106" s="46">
        <f t="shared" si="0"/>
        <v>0</v>
      </c>
      <c r="G106" s="321"/>
    </row>
    <row r="107" spans="1:8" s="20" customFormat="1" ht="25.5" customHeight="1" x14ac:dyDescent="0.4">
      <c r="A107" s="52"/>
      <c r="B107" s="43" t="s">
        <v>213</v>
      </c>
      <c r="C107" s="45" t="s">
        <v>37</v>
      </c>
      <c r="D107" s="91"/>
      <c r="E107" s="100">
        <v>235</v>
      </c>
      <c r="F107" s="46">
        <f t="shared" si="0"/>
        <v>0</v>
      </c>
      <c r="G107" s="43" t="s">
        <v>98</v>
      </c>
    </row>
    <row r="108" spans="1:8" s="20" customFormat="1" ht="25.5" customHeight="1" x14ac:dyDescent="0.4">
      <c r="A108" s="52"/>
      <c r="B108" s="43" t="s">
        <v>214</v>
      </c>
      <c r="C108" s="45" t="s">
        <v>37</v>
      </c>
      <c r="D108" s="91"/>
      <c r="E108" s="100">
        <v>235</v>
      </c>
      <c r="F108" s="46">
        <f t="shared" si="0"/>
        <v>0</v>
      </c>
      <c r="G108" s="43" t="s">
        <v>98</v>
      </c>
    </row>
    <row r="109" spans="1:8" s="22" customFormat="1" ht="25.15" customHeight="1" x14ac:dyDescent="0.4">
      <c r="A109" s="101"/>
      <c r="B109" s="102" t="s">
        <v>215</v>
      </c>
      <c r="C109" s="103" t="s">
        <v>185</v>
      </c>
      <c r="D109" s="104">
        <v>1.7</v>
      </c>
      <c r="E109" s="105">
        <v>230</v>
      </c>
      <c r="F109" s="106">
        <f t="shared" si="0"/>
        <v>391</v>
      </c>
      <c r="G109" s="102" t="s">
        <v>98</v>
      </c>
    </row>
    <row r="110" spans="1:8" s="20" customFormat="1" ht="25.15" customHeight="1" x14ac:dyDescent="0.4">
      <c r="A110" s="52"/>
      <c r="B110" s="94" t="s">
        <v>216</v>
      </c>
      <c r="C110" s="97" t="s">
        <v>178</v>
      </c>
      <c r="D110" s="96"/>
      <c r="E110" s="107">
        <v>1520</v>
      </c>
      <c r="F110" s="46">
        <f t="shared" si="0"/>
        <v>0</v>
      </c>
      <c r="G110" s="94" t="s">
        <v>217</v>
      </c>
    </row>
    <row r="111" spans="1:8" s="20" customFormat="1" ht="25.15" customHeight="1" x14ac:dyDescent="0.4">
      <c r="A111" s="52"/>
      <c r="B111" s="94" t="s">
        <v>218</v>
      </c>
      <c r="C111" s="97" t="s">
        <v>178</v>
      </c>
      <c r="D111" s="96"/>
      <c r="E111" s="108">
        <v>750</v>
      </c>
      <c r="F111" s="46">
        <f t="shared" si="0"/>
        <v>0</v>
      </c>
      <c r="G111" s="94" t="s">
        <v>217</v>
      </c>
    </row>
    <row r="112" spans="1:8" s="20" customFormat="1" ht="25.15" customHeight="1" x14ac:dyDescent="0.4">
      <c r="A112" s="52"/>
      <c r="B112" s="94" t="s">
        <v>219</v>
      </c>
      <c r="C112" s="97" t="s">
        <v>178</v>
      </c>
      <c r="D112" s="96"/>
      <c r="E112" s="108">
        <v>471</v>
      </c>
      <c r="F112" s="46">
        <f t="shared" si="0"/>
        <v>0</v>
      </c>
      <c r="G112" s="94" t="s">
        <v>220</v>
      </c>
    </row>
    <row r="113" spans="1:7" s="20" customFormat="1" ht="25.15" customHeight="1" x14ac:dyDescent="0.4">
      <c r="A113" s="52"/>
      <c r="B113" s="94" t="s">
        <v>221</v>
      </c>
      <c r="C113" s="97" t="s">
        <v>178</v>
      </c>
      <c r="D113" s="96"/>
      <c r="E113" s="108">
        <v>471</v>
      </c>
      <c r="F113" s="46">
        <f t="shared" si="0"/>
        <v>0</v>
      </c>
      <c r="G113" s="94" t="s">
        <v>222</v>
      </c>
    </row>
    <row r="114" spans="1:7" s="20" customFormat="1" ht="25.15" customHeight="1" x14ac:dyDescent="0.4">
      <c r="A114" s="52"/>
      <c r="B114" s="94" t="s">
        <v>223</v>
      </c>
      <c r="C114" s="97" t="s">
        <v>159</v>
      </c>
      <c r="D114" s="96"/>
      <c r="E114" s="108">
        <v>88</v>
      </c>
      <c r="F114" s="46">
        <f t="shared" si="0"/>
        <v>0</v>
      </c>
      <c r="G114" s="94" t="s">
        <v>224</v>
      </c>
    </row>
    <row r="115" spans="1:7" s="20" customFormat="1" ht="25.15" customHeight="1" x14ac:dyDescent="0.4">
      <c r="A115" s="52"/>
      <c r="B115" s="94" t="s">
        <v>225</v>
      </c>
      <c r="C115" s="97" t="s">
        <v>37</v>
      </c>
      <c r="D115" s="96"/>
      <c r="E115" s="108">
        <v>431</v>
      </c>
      <c r="F115" s="46">
        <f t="shared" si="0"/>
        <v>0</v>
      </c>
      <c r="G115" s="94" t="s">
        <v>226</v>
      </c>
    </row>
    <row r="116" spans="1:7" s="20" customFormat="1" ht="25.15" customHeight="1" x14ac:dyDescent="0.4">
      <c r="A116" s="52"/>
      <c r="B116" s="94" t="s">
        <v>227</v>
      </c>
      <c r="C116" s="97" t="s">
        <v>159</v>
      </c>
      <c r="D116" s="96"/>
      <c r="E116" s="108">
        <v>575</v>
      </c>
      <c r="F116" s="46">
        <f t="shared" si="0"/>
        <v>0</v>
      </c>
      <c r="G116" s="94" t="s">
        <v>228</v>
      </c>
    </row>
    <row r="117" spans="1:7" s="20" customFormat="1" ht="25.15" customHeight="1" x14ac:dyDescent="0.4">
      <c r="A117" s="52"/>
      <c r="B117" s="94" t="s">
        <v>229</v>
      </c>
      <c r="C117" s="97" t="s">
        <v>62</v>
      </c>
      <c r="D117" s="96"/>
      <c r="E117" s="108">
        <v>575</v>
      </c>
      <c r="F117" s="46">
        <f t="shared" si="0"/>
        <v>0</v>
      </c>
      <c r="G117" s="94" t="s">
        <v>230</v>
      </c>
    </row>
    <row r="118" spans="1:7" s="20" customFormat="1" ht="25.15" customHeight="1" x14ac:dyDescent="0.4">
      <c r="A118" s="52"/>
      <c r="B118" s="94" t="s">
        <v>231</v>
      </c>
      <c r="C118" s="97" t="s">
        <v>62</v>
      </c>
      <c r="D118" s="96"/>
      <c r="E118" s="108">
        <v>575</v>
      </c>
      <c r="F118" s="46">
        <f t="shared" si="0"/>
        <v>0</v>
      </c>
      <c r="G118" s="94" t="s">
        <v>232</v>
      </c>
    </row>
    <row r="119" spans="1:7" s="20" customFormat="1" ht="25.15" customHeight="1" x14ac:dyDescent="0.4">
      <c r="A119" s="52"/>
      <c r="B119" s="94" t="s">
        <v>233</v>
      </c>
      <c r="C119" s="97" t="s">
        <v>37</v>
      </c>
      <c r="D119" s="96"/>
      <c r="E119" s="108">
        <v>1017</v>
      </c>
      <c r="F119" s="46">
        <f t="shared" si="0"/>
        <v>0</v>
      </c>
      <c r="G119" s="94" t="s">
        <v>217</v>
      </c>
    </row>
    <row r="120" spans="1:7" s="20" customFormat="1" ht="25.15" customHeight="1" x14ac:dyDescent="0.4">
      <c r="A120" s="52"/>
      <c r="B120" s="94" t="s">
        <v>234</v>
      </c>
      <c r="C120" s="97" t="s">
        <v>37</v>
      </c>
      <c r="D120" s="96"/>
      <c r="E120" s="108">
        <v>1017</v>
      </c>
      <c r="F120" s="46">
        <f t="shared" ref="F120:F157" si="1">D120*E120</f>
        <v>0</v>
      </c>
      <c r="G120" s="94" t="s">
        <v>217</v>
      </c>
    </row>
    <row r="121" spans="1:7" s="20" customFormat="1" ht="25.15" customHeight="1" x14ac:dyDescent="0.4">
      <c r="A121" s="52"/>
      <c r="B121" s="94" t="s">
        <v>235</v>
      </c>
      <c r="C121" s="97" t="s">
        <v>159</v>
      </c>
      <c r="D121" s="96"/>
      <c r="E121" s="108">
        <v>362</v>
      </c>
      <c r="F121" s="46">
        <f t="shared" si="1"/>
        <v>0</v>
      </c>
      <c r="G121" s="94" t="s">
        <v>217</v>
      </c>
    </row>
    <row r="122" spans="1:7" s="20" customFormat="1" ht="25.15" customHeight="1" x14ac:dyDescent="0.4">
      <c r="A122" s="52"/>
      <c r="B122" s="94" t="s">
        <v>236</v>
      </c>
      <c r="C122" s="97" t="s">
        <v>62</v>
      </c>
      <c r="D122" s="96"/>
      <c r="E122" s="108">
        <v>559</v>
      </c>
      <c r="F122" s="46">
        <f t="shared" si="1"/>
        <v>0</v>
      </c>
      <c r="G122" s="94" t="s">
        <v>217</v>
      </c>
    </row>
    <row r="123" spans="1:7" s="20" customFormat="1" ht="25.15" customHeight="1" x14ac:dyDescent="0.4">
      <c r="A123" s="52"/>
      <c r="B123" s="94" t="s">
        <v>237</v>
      </c>
      <c r="C123" s="97" t="s">
        <v>185</v>
      </c>
      <c r="D123" s="96"/>
      <c r="E123" s="108">
        <v>2960</v>
      </c>
      <c r="F123" s="46">
        <f t="shared" si="1"/>
        <v>0</v>
      </c>
      <c r="G123" s="94" t="s">
        <v>238</v>
      </c>
    </row>
    <row r="124" spans="1:7" s="20" customFormat="1" ht="65.099999999999994" customHeight="1" x14ac:dyDescent="0.4">
      <c r="A124" s="52"/>
      <c r="B124" s="94" t="s">
        <v>239</v>
      </c>
      <c r="C124" s="97" t="s">
        <v>185</v>
      </c>
      <c r="D124" s="96"/>
      <c r="E124" s="108">
        <v>677</v>
      </c>
      <c r="F124" s="46">
        <f t="shared" si="1"/>
        <v>0</v>
      </c>
      <c r="G124" s="94" t="s">
        <v>240</v>
      </c>
    </row>
    <row r="125" spans="1:7" s="20" customFormat="1" ht="25.15" customHeight="1" x14ac:dyDescent="0.4">
      <c r="A125" s="52"/>
      <c r="B125" s="94" t="s">
        <v>241</v>
      </c>
      <c r="C125" s="97" t="s">
        <v>185</v>
      </c>
      <c r="D125" s="96"/>
      <c r="E125" s="108">
        <v>923</v>
      </c>
      <c r="F125" s="46">
        <f t="shared" si="1"/>
        <v>0</v>
      </c>
      <c r="G125" s="94" t="s">
        <v>242</v>
      </c>
    </row>
    <row r="126" spans="1:7" s="20" customFormat="1" ht="25.15" customHeight="1" x14ac:dyDescent="0.4">
      <c r="A126" s="52"/>
      <c r="B126" s="94" t="s">
        <v>243</v>
      </c>
      <c r="C126" s="97" t="s">
        <v>185</v>
      </c>
      <c r="D126" s="96"/>
      <c r="E126" s="108">
        <v>923</v>
      </c>
      <c r="F126" s="46">
        <f t="shared" si="1"/>
        <v>0</v>
      </c>
      <c r="G126" s="94" t="s">
        <v>244</v>
      </c>
    </row>
    <row r="127" spans="1:7" s="20" customFormat="1" ht="25.15" customHeight="1" x14ac:dyDescent="0.4">
      <c r="A127" s="52"/>
      <c r="B127" s="94" t="s">
        <v>245</v>
      </c>
      <c r="C127" s="97" t="s">
        <v>185</v>
      </c>
      <c r="D127" s="96"/>
      <c r="E127" s="108">
        <v>194</v>
      </c>
      <c r="F127" s="46">
        <f t="shared" si="1"/>
        <v>0</v>
      </c>
      <c r="G127" s="94" t="s">
        <v>246</v>
      </c>
    </row>
    <row r="128" spans="1:7" s="20" customFormat="1" ht="25.15" customHeight="1" x14ac:dyDescent="0.4">
      <c r="A128" s="52"/>
      <c r="B128" s="94" t="s">
        <v>247</v>
      </c>
      <c r="C128" s="97" t="s">
        <v>178</v>
      </c>
      <c r="D128" s="96"/>
      <c r="E128" s="107">
        <v>1520</v>
      </c>
      <c r="F128" s="46">
        <f t="shared" si="1"/>
        <v>0</v>
      </c>
      <c r="G128" s="94" t="s">
        <v>217</v>
      </c>
    </row>
    <row r="129" spans="1:7" s="20" customFormat="1" ht="25.15" customHeight="1" x14ac:dyDescent="0.4">
      <c r="A129" s="52"/>
      <c r="B129" s="94" t="s">
        <v>248</v>
      </c>
      <c r="C129" s="97" t="s">
        <v>178</v>
      </c>
      <c r="D129" s="96"/>
      <c r="E129" s="108">
        <v>750</v>
      </c>
      <c r="F129" s="46">
        <f t="shared" si="1"/>
        <v>0</v>
      </c>
      <c r="G129" s="94" t="s">
        <v>217</v>
      </c>
    </row>
    <row r="130" spans="1:7" s="20" customFormat="1" ht="25.15" customHeight="1" x14ac:dyDescent="0.4">
      <c r="A130" s="52"/>
      <c r="B130" s="94" t="s">
        <v>249</v>
      </c>
      <c r="C130" s="97" t="s">
        <v>178</v>
      </c>
      <c r="D130" s="96"/>
      <c r="E130" s="108">
        <v>471</v>
      </c>
      <c r="F130" s="46">
        <f t="shared" si="1"/>
        <v>0</v>
      </c>
      <c r="G130" s="94" t="s">
        <v>220</v>
      </c>
    </row>
    <row r="131" spans="1:7" s="20" customFormat="1" ht="25.15" customHeight="1" x14ac:dyDescent="0.4">
      <c r="A131" s="52"/>
      <c r="B131" s="94" t="s">
        <v>250</v>
      </c>
      <c r="C131" s="97" t="s">
        <v>178</v>
      </c>
      <c r="D131" s="96"/>
      <c r="E131" s="108">
        <v>471</v>
      </c>
      <c r="F131" s="46">
        <f t="shared" si="1"/>
        <v>0</v>
      </c>
      <c r="G131" s="94" t="s">
        <v>251</v>
      </c>
    </row>
    <row r="132" spans="1:7" s="20" customFormat="1" ht="25.15" customHeight="1" x14ac:dyDescent="0.4">
      <c r="A132" s="52"/>
      <c r="B132" s="94" t="s">
        <v>252</v>
      </c>
      <c r="C132" s="97" t="s">
        <v>37</v>
      </c>
      <c r="D132" s="96"/>
      <c r="E132" s="108">
        <v>686</v>
      </c>
      <c r="F132" s="46">
        <f t="shared" si="1"/>
        <v>0</v>
      </c>
      <c r="G132" s="94" t="s">
        <v>217</v>
      </c>
    </row>
    <row r="133" spans="1:7" s="20" customFormat="1" ht="25.15" customHeight="1" x14ac:dyDescent="0.4">
      <c r="A133" s="52"/>
      <c r="B133" s="94" t="s">
        <v>253</v>
      </c>
      <c r="C133" s="97" t="s">
        <v>37</v>
      </c>
      <c r="D133" s="96"/>
      <c r="E133" s="108">
        <v>686</v>
      </c>
      <c r="F133" s="46">
        <f t="shared" si="1"/>
        <v>0</v>
      </c>
      <c r="G133" s="94" t="s">
        <v>217</v>
      </c>
    </row>
    <row r="134" spans="1:7" s="20" customFormat="1" ht="25.15" customHeight="1" x14ac:dyDescent="0.4">
      <c r="A134" s="52"/>
      <c r="B134" s="94" t="s">
        <v>254</v>
      </c>
      <c r="C134" s="97" t="s">
        <v>159</v>
      </c>
      <c r="D134" s="96"/>
      <c r="E134" s="108">
        <v>362</v>
      </c>
      <c r="F134" s="46">
        <f t="shared" si="1"/>
        <v>0</v>
      </c>
      <c r="G134" s="94" t="s">
        <v>255</v>
      </c>
    </row>
    <row r="135" spans="1:7" s="20" customFormat="1" ht="25.15" customHeight="1" x14ac:dyDescent="0.4">
      <c r="A135" s="52"/>
      <c r="B135" s="94" t="s">
        <v>256</v>
      </c>
      <c r="C135" s="97" t="s">
        <v>62</v>
      </c>
      <c r="D135" s="96"/>
      <c r="E135" s="108">
        <v>559</v>
      </c>
      <c r="F135" s="46">
        <f t="shared" si="1"/>
        <v>0</v>
      </c>
      <c r="G135" s="94" t="s">
        <v>217</v>
      </c>
    </row>
    <row r="136" spans="1:7" s="20" customFormat="1" ht="25.15" customHeight="1" x14ac:dyDescent="0.4">
      <c r="A136" s="52"/>
      <c r="B136" s="94" t="s">
        <v>257</v>
      </c>
      <c r="C136" s="97" t="s">
        <v>185</v>
      </c>
      <c r="D136" s="96"/>
      <c r="E136" s="108">
        <v>2289</v>
      </c>
      <c r="F136" s="46">
        <f t="shared" si="1"/>
        <v>0</v>
      </c>
      <c r="G136" s="94" t="s">
        <v>238</v>
      </c>
    </row>
    <row r="137" spans="1:7" s="20" customFormat="1" ht="66" customHeight="1" x14ac:dyDescent="0.4">
      <c r="A137" s="52"/>
      <c r="B137" s="94" t="s">
        <v>258</v>
      </c>
      <c r="C137" s="97" t="s">
        <v>185</v>
      </c>
      <c r="D137" s="96"/>
      <c r="E137" s="108">
        <v>677</v>
      </c>
      <c r="F137" s="46">
        <f t="shared" si="1"/>
        <v>0</v>
      </c>
      <c r="G137" s="94" t="s">
        <v>259</v>
      </c>
    </row>
    <row r="138" spans="1:7" s="20" customFormat="1" ht="25.15" customHeight="1" x14ac:dyDescent="0.4">
      <c r="A138" s="52"/>
      <c r="B138" s="94" t="s">
        <v>260</v>
      </c>
      <c r="C138" s="97" t="s">
        <v>185</v>
      </c>
      <c r="D138" s="96"/>
      <c r="E138" s="108">
        <v>923</v>
      </c>
      <c r="F138" s="46">
        <f t="shared" si="1"/>
        <v>0</v>
      </c>
      <c r="G138" s="94" t="s">
        <v>242</v>
      </c>
    </row>
    <row r="139" spans="1:7" s="20" customFormat="1" ht="25.15" customHeight="1" x14ac:dyDescent="0.4">
      <c r="A139" s="52"/>
      <c r="B139" s="94" t="s">
        <v>261</v>
      </c>
      <c r="C139" s="97" t="s">
        <v>185</v>
      </c>
      <c r="D139" s="96"/>
      <c r="E139" s="108">
        <v>923</v>
      </c>
      <c r="F139" s="46">
        <f t="shared" si="1"/>
        <v>0</v>
      </c>
      <c r="G139" s="94" t="s">
        <v>244</v>
      </c>
    </row>
    <row r="140" spans="1:7" s="20" customFormat="1" ht="25.15" customHeight="1" x14ac:dyDescent="0.4">
      <c r="A140" s="52"/>
      <c r="B140" s="94" t="s">
        <v>262</v>
      </c>
      <c r="C140" s="97" t="s">
        <v>185</v>
      </c>
      <c r="D140" s="96"/>
      <c r="E140" s="108">
        <v>194</v>
      </c>
      <c r="F140" s="46">
        <f t="shared" si="1"/>
        <v>0</v>
      </c>
      <c r="G140" s="94" t="s">
        <v>246</v>
      </c>
    </row>
    <row r="141" spans="1:7" s="20" customFormat="1" ht="25.15" customHeight="1" x14ac:dyDescent="0.4">
      <c r="A141" s="52"/>
      <c r="B141" s="94" t="s">
        <v>263</v>
      </c>
      <c r="C141" s="97" t="s">
        <v>185</v>
      </c>
      <c r="D141" s="96"/>
      <c r="E141" s="108">
        <v>746</v>
      </c>
      <c r="F141" s="46">
        <f t="shared" si="1"/>
        <v>0</v>
      </c>
      <c r="G141" s="94" t="s">
        <v>217</v>
      </c>
    </row>
    <row r="142" spans="1:7" s="20" customFormat="1" ht="25.15" customHeight="1" x14ac:dyDescent="0.4">
      <c r="A142" s="52"/>
      <c r="B142" s="94" t="s">
        <v>264</v>
      </c>
      <c r="C142" s="97" t="s">
        <v>185</v>
      </c>
      <c r="D142" s="96"/>
      <c r="E142" s="108">
        <v>100</v>
      </c>
      <c r="F142" s="46">
        <f t="shared" si="1"/>
        <v>0</v>
      </c>
      <c r="G142" s="94" t="s">
        <v>217</v>
      </c>
    </row>
    <row r="143" spans="1:7" s="20" customFormat="1" ht="25.15" customHeight="1" x14ac:dyDescent="0.4">
      <c r="A143" s="52"/>
      <c r="B143" s="94" t="s">
        <v>265</v>
      </c>
      <c r="C143" s="97" t="s">
        <v>185</v>
      </c>
      <c r="D143" s="96"/>
      <c r="E143" s="107">
        <v>2080</v>
      </c>
      <c r="F143" s="46">
        <f t="shared" si="1"/>
        <v>0</v>
      </c>
      <c r="G143" s="94" t="s">
        <v>217</v>
      </c>
    </row>
    <row r="144" spans="1:7" s="20" customFormat="1" ht="25.15" customHeight="1" x14ac:dyDescent="0.4">
      <c r="A144" s="52"/>
      <c r="B144" s="94" t="s">
        <v>266</v>
      </c>
      <c r="C144" s="97" t="s">
        <v>185</v>
      </c>
      <c r="D144" s="96"/>
      <c r="E144" s="108">
        <v>770</v>
      </c>
      <c r="F144" s="46">
        <f t="shared" si="1"/>
        <v>0</v>
      </c>
      <c r="G144" s="94" t="s">
        <v>217</v>
      </c>
    </row>
    <row r="145" spans="1:7" s="20" customFormat="1" ht="25.15" customHeight="1" x14ac:dyDescent="0.4">
      <c r="A145" s="52"/>
      <c r="B145" s="94" t="s">
        <v>267</v>
      </c>
      <c r="C145" s="52" t="s">
        <v>37</v>
      </c>
      <c r="D145" s="96"/>
      <c r="E145" s="108">
        <v>1017</v>
      </c>
      <c r="F145" s="46">
        <f t="shared" si="1"/>
        <v>0</v>
      </c>
      <c r="G145" s="94" t="s">
        <v>217</v>
      </c>
    </row>
    <row r="146" spans="1:7" s="20" customFormat="1" ht="25.15" customHeight="1" x14ac:dyDescent="0.4">
      <c r="A146" s="52"/>
      <c r="B146" s="94" t="s">
        <v>268</v>
      </c>
      <c r="C146" s="52" t="s">
        <v>37</v>
      </c>
      <c r="D146" s="96"/>
      <c r="E146" s="108">
        <v>770</v>
      </c>
      <c r="F146" s="46">
        <f t="shared" si="1"/>
        <v>0</v>
      </c>
      <c r="G146" s="94" t="s">
        <v>217</v>
      </c>
    </row>
    <row r="147" spans="1:7" s="20" customFormat="1" ht="25.15" customHeight="1" x14ac:dyDescent="0.4">
      <c r="A147" s="52"/>
      <c r="B147" s="94" t="s">
        <v>269</v>
      </c>
      <c r="C147" s="52" t="s">
        <v>37</v>
      </c>
      <c r="D147" s="96"/>
      <c r="E147" s="108">
        <v>1017</v>
      </c>
      <c r="F147" s="46">
        <f t="shared" si="1"/>
        <v>0</v>
      </c>
      <c r="G147" s="94" t="s">
        <v>217</v>
      </c>
    </row>
    <row r="148" spans="1:7" s="20" customFormat="1" ht="51.95" customHeight="1" x14ac:dyDescent="0.4">
      <c r="A148" s="52"/>
      <c r="B148" s="94" t="s">
        <v>270</v>
      </c>
      <c r="C148" s="97" t="s">
        <v>185</v>
      </c>
      <c r="D148" s="91"/>
      <c r="E148" s="97">
        <v>2960</v>
      </c>
      <c r="F148" s="46">
        <f t="shared" si="1"/>
        <v>0</v>
      </c>
      <c r="G148" s="94" t="s">
        <v>271</v>
      </c>
    </row>
    <row r="149" spans="1:7" s="20" customFormat="1" ht="23.25" customHeight="1" x14ac:dyDescent="0.4">
      <c r="A149" s="52"/>
      <c r="B149" s="43" t="s">
        <v>272</v>
      </c>
      <c r="C149" s="109" t="s">
        <v>56</v>
      </c>
      <c r="D149" s="91"/>
      <c r="E149" s="45">
        <v>175</v>
      </c>
      <c r="F149" s="46">
        <f t="shared" si="1"/>
        <v>0</v>
      </c>
      <c r="G149" s="43" t="s">
        <v>273</v>
      </c>
    </row>
    <row r="150" spans="1:7" s="20" customFormat="1" ht="23.25" customHeight="1" x14ac:dyDescent="0.4">
      <c r="A150" s="52"/>
      <c r="B150" s="43" t="s">
        <v>274</v>
      </c>
      <c r="C150" s="52" t="s">
        <v>37</v>
      </c>
      <c r="D150" s="91">
        <v>5.5</v>
      </c>
      <c r="E150" s="45">
        <v>25</v>
      </c>
      <c r="F150" s="46">
        <f t="shared" si="1"/>
        <v>137.5</v>
      </c>
      <c r="G150" s="43" t="s">
        <v>275</v>
      </c>
    </row>
    <row r="151" spans="1:7" s="20" customFormat="1" ht="23.25" customHeight="1" x14ac:dyDescent="0.4">
      <c r="A151" s="52"/>
      <c r="B151" s="43" t="s">
        <v>276</v>
      </c>
      <c r="C151" s="52" t="s">
        <v>37</v>
      </c>
      <c r="D151" s="91"/>
      <c r="E151" s="45">
        <v>700</v>
      </c>
      <c r="F151" s="46">
        <f t="shared" si="1"/>
        <v>0</v>
      </c>
      <c r="G151" s="43" t="s">
        <v>275</v>
      </c>
    </row>
    <row r="152" spans="1:7" s="20" customFormat="1" ht="23.25" customHeight="1" x14ac:dyDescent="0.4">
      <c r="A152" s="52"/>
      <c r="B152" s="43" t="s">
        <v>277</v>
      </c>
      <c r="C152" s="52" t="s">
        <v>37</v>
      </c>
      <c r="D152" s="91"/>
      <c r="E152" s="45">
        <v>100</v>
      </c>
      <c r="F152" s="46">
        <f t="shared" si="1"/>
        <v>0</v>
      </c>
      <c r="G152" s="43" t="s">
        <v>278</v>
      </c>
    </row>
    <row r="153" spans="1:7" s="20" customFormat="1" ht="23.25" customHeight="1" x14ac:dyDescent="0.4">
      <c r="A153" s="52"/>
      <c r="B153" s="43" t="s">
        <v>279</v>
      </c>
      <c r="C153" s="52" t="s">
        <v>280</v>
      </c>
      <c r="D153" s="91"/>
      <c r="E153" s="45">
        <v>167</v>
      </c>
      <c r="F153" s="46">
        <f t="shared" si="1"/>
        <v>0</v>
      </c>
      <c r="G153" s="43" t="s">
        <v>281</v>
      </c>
    </row>
    <row r="154" spans="1:7" s="20" customFormat="1" ht="23.25" customHeight="1" x14ac:dyDescent="0.4">
      <c r="A154" s="52"/>
      <c r="B154" s="43" t="s">
        <v>282</v>
      </c>
      <c r="C154" s="52" t="s">
        <v>280</v>
      </c>
      <c r="D154" s="91"/>
      <c r="E154" s="45">
        <v>292</v>
      </c>
      <c r="F154" s="46">
        <f t="shared" si="1"/>
        <v>0</v>
      </c>
      <c r="G154" s="43" t="s">
        <v>283</v>
      </c>
    </row>
    <row r="155" spans="1:7" s="18" customFormat="1" ht="20.25" customHeight="1" x14ac:dyDescent="0.4">
      <c r="A155" s="110"/>
      <c r="B155" s="111" t="s">
        <v>284</v>
      </c>
      <c r="C155" s="77" t="s">
        <v>45</v>
      </c>
      <c r="D155" s="78"/>
      <c r="E155" s="78">
        <v>115</v>
      </c>
      <c r="F155" s="46">
        <f t="shared" si="1"/>
        <v>0</v>
      </c>
      <c r="G155" s="112"/>
    </row>
    <row r="156" spans="1:7" s="18" customFormat="1" ht="20.25" customHeight="1" x14ac:dyDescent="0.4">
      <c r="A156" s="110"/>
      <c r="B156" s="113" t="s">
        <v>285</v>
      </c>
      <c r="C156" s="109" t="s">
        <v>159</v>
      </c>
      <c r="D156" s="114"/>
      <c r="E156" s="78">
        <v>130</v>
      </c>
      <c r="F156" s="46">
        <f t="shared" si="1"/>
        <v>0</v>
      </c>
      <c r="G156" s="112" t="s">
        <v>275</v>
      </c>
    </row>
    <row r="157" spans="1:7" s="18" customFormat="1" ht="20.25" customHeight="1" x14ac:dyDescent="0.4">
      <c r="A157" s="110"/>
      <c r="B157" s="113" t="s">
        <v>286</v>
      </c>
      <c r="C157" s="109" t="s">
        <v>62</v>
      </c>
      <c r="D157" s="114"/>
      <c r="E157" s="78">
        <v>540</v>
      </c>
      <c r="F157" s="46">
        <f t="shared" si="1"/>
        <v>0</v>
      </c>
      <c r="G157" s="112" t="s">
        <v>275</v>
      </c>
    </row>
    <row r="158" spans="1:7" s="20" customFormat="1" ht="28.5" customHeight="1" x14ac:dyDescent="0.4">
      <c r="A158" s="52"/>
      <c r="B158" s="43"/>
      <c r="C158" s="52"/>
      <c r="D158" s="91"/>
      <c r="E158" s="115"/>
      <c r="F158" s="46"/>
      <c r="G158" s="43"/>
    </row>
    <row r="159" spans="1:7" s="20" customFormat="1" ht="25.5" customHeight="1" x14ac:dyDescent="0.4">
      <c r="A159" s="52"/>
      <c r="B159" s="44" t="s">
        <v>287</v>
      </c>
      <c r="C159" s="45"/>
      <c r="D159" s="83"/>
      <c r="E159" s="45"/>
      <c r="F159" s="46">
        <f>SUM(F87:F158)</f>
        <v>12108.5</v>
      </c>
      <c r="G159" s="43"/>
    </row>
    <row r="160" spans="1:7" s="20" customFormat="1" ht="21.95" customHeight="1" x14ac:dyDescent="0.4">
      <c r="A160" s="52"/>
      <c r="B160" s="44"/>
      <c r="C160" s="45"/>
      <c r="D160" s="83"/>
      <c r="E160" s="45"/>
      <c r="F160" s="46"/>
      <c r="G160" s="43"/>
    </row>
    <row r="161" spans="1:7" s="19" customFormat="1" ht="22.5" customHeight="1" x14ac:dyDescent="0.4">
      <c r="A161" s="51"/>
      <c r="B161" s="47" t="s">
        <v>288</v>
      </c>
      <c r="C161" s="51" t="s">
        <v>40</v>
      </c>
      <c r="D161" s="51" t="s">
        <v>171</v>
      </c>
      <c r="E161" s="51" t="s">
        <v>172</v>
      </c>
      <c r="F161" s="81" t="s">
        <v>173</v>
      </c>
      <c r="G161" s="82"/>
    </row>
    <row r="162" spans="1:7" s="19" customFormat="1" ht="22.5" customHeight="1" x14ac:dyDescent="0.4">
      <c r="A162" s="51"/>
      <c r="B162" s="116" t="s">
        <v>289</v>
      </c>
      <c r="C162" s="117" t="s">
        <v>37</v>
      </c>
      <c r="D162" s="117"/>
      <c r="E162" s="117">
        <v>45</v>
      </c>
      <c r="F162" s="46"/>
      <c r="G162" s="82"/>
    </row>
    <row r="163" spans="1:7" s="19" customFormat="1" ht="22.5" customHeight="1" x14ac:dyDescent="0.4">
      <c r="A163" s="51"/>
      <c r="B163" s="116" t="s">
        <v>290</v>
      </c>
      <c r="C163" s="117" t="s">
        <v>37</v>
      </c>
      <c r="D163" s="117"/>
      <c r="E163" s="117">
        <v>60</v>
      </c>
      <c r="F163" s="46"/>
      <c r="G163" s="82"/>
    </row>
    <row r="164" spans="1:7" s="19" customFormat="1" ht="22.5" customHeight="1" x14ac:dyDescent="0.4">
      <c r="A164" s="51"/>
      <c r="B164" s="116" t="s">
        <v>291</v>
      </c>
      <c r="C164" s="117" t="s">
        <v>185</v>
      </c>
      <c r="D164" s="117"/>
      <c r="E164" s="117">
        <v>865</v>
      </c>
      <c r="F164" s="46"/>
      <c r="G164" s="82"/>
    </row>
    <row r="165" spans="1:7" s="19" customFormat="1" ht="22.5" customHeight="1" x14ac:dyDescent="0.4">
      <c r="A165" s="51"/>
      <c r="B165" s="116" t="s">
        <v>292</v>
      </c>
      <c r="C165" s="117" t="s">
        <v>185</v>
      </c>
      <c r="D165" s="117"/>
      <c r="E165" s="117">
        <v>445</v>
      </c>
      <c r="F165" s="46"/>
      <c r="G165" s="82"/>
    </row>
    <row r="166" spans="1:7" s="19" customFormat="1" ht="22.5" customHeight="1" x14ac:dyDescent="0.4">
      <c r="A166" s="51"/>
      <c r="B166" s="116" t="s">
        <v>293</v>
      </c>
      <c r="C166" s="117" t="s">
        <v>62</v>
      </c>
      <c r="D166" s="117"/>
      <c r="E166" s="117">
        <v>450</v>
      </c>
      <c r="F166" s="46"/>
      <c r="G166" s="82"/>
    </row>
    <row r="167" spans="1:7" s="19" customFormat="1" ht="22.5" customHeight="1" x14ac:dyDescent="0.4">
      <c r="A167" s="51"/>
      <c r="B167" s="116" t="s">
        <v>294</v>
      </c>
      <c r="C167" s="117" t="s">
        <v>37</v>
      </c>
      <c r="D167" s="117"/>
      <c r="E167" s="117">
        <v>80</v>
      </c>
      <c r="F167" s="46"/>
      <c r="G167" s="82"/>
    </row>
    <row r="168" spans="1:7" s="19" customFormat="1" ht="22.5" customHeight="1" x14ac:dyDescent="0.4">
      <c r="A168" s="51"/>
      <c r="B168" s="116" t="s">
        <v>295</v>
      </c>
      <c r="C168" s="117" t="s">
        <v>94</v>
      </c>
      <c r="D168" s="117"/>
      <c r="E168" s="117">
        <v>900</v>
      </c>
      <c r="F168" s="46"/>
      <c r="G168" s="82"/>
    </row>
    <row r="169" spans="1:7" s="19" customFormat="1" ht="22.5" customHeight="1" x14ac:dyDescent="0.4">
      <c r="A169" s="51"/>
      <c r="B169" s="116" t="s">
        <v>296</v>
      </c>
      <c r="C169" s="117" t="s">
        <v>94</v>
      </c>
      <c r="D169" s="117"/>
      <c r="E169" s="117">
        <v>540</v>
      </c>
      <c r="F169" s="46"/>
      <c r="G169" s="82"/>
    </row>
    <row r="170" spans="1:7" s="19" customFormat="1" ht="22.5" customHeight="1" x14ac:dyDescent="0.4">
      <c r="A170" s="51"/>
      <c r="B170" s="116" t="s">
        <v>297</v>
      </c>
      <c r="C170" s="117" t="s">
        <v>37</v>
      </c>
      <c r="D170" s="117"/>
      <c r="E170" s="117">
        <v>75</v>
      </c>
      <c r="F170" s="46"/>
      <c r="G170" s="82"/>
    </row>
    <row r="171" spans="1:7" s="19" customFormat="1" ht="22.5" customHeight="1" x14ac:dyDescent="0.4">
      <c r="A171" s="51"/>
      <c r="B171" s="116" t="s">
        <v>298</v>
      </c>
      <c r="C171" s="117" t="s">
        <v>159</v>
      </c>
      <c r="D171" s="117"/>
      <c r="E171" s="117">
        <v>85</v>
      </c>
      <c r="F171" s="46"/>
      <c r="G171" s="82"/>
    </row>
    <row r="172" spans="1:7" s="19" customFormat="1" ht="22.5" customHeight="1" x14ac:dyDescent="0.4">
      <c r="A172" s="51"/>
      <c r="B172" s="116" t="s">
        <v>299</v>
      </c>
      <c r="C172" s="117" t="s">
        <v>62</v>
      </c>
      <c r="D172" s="117"/>
      <c r="E172" s="117">
        <v>350</v>
      </c>
      <c r="F172" s="46"/>
      <c r="G172" s="82"/>
    </row>
    <row r="173" spans="1:7" s="19" customFormat="1" ht="22.5" customHeight="1" x14ac:dyDescent="0.4">
      <c r="A173" s="51"/>
      <c r="B173" s="116" t="s">
        <v>300</v>
      </c>
      <c r="C173" s="117" t="s">
        <v>159</v>
      </c>
      <c r="D173" s="117"/>
      <c r="E173" s="117">
        <v>805</v>
      </c>
      <c r="F173" s="46"/>
      <c r="G173" s="82"/>
    </row>
    <row r="174" spans="1:7" s="19" customFormat="1" ht="22.5" customHeight="1" x14ac:dyDescent="0.4">
      <c r="A174" s="51"/>
      <c r="B174" s="116" t="s">
        <v>301</v>
      </c>
      <c r="C174" s="117" t="s">
        <v>159</v>
      </c>
      <c r="D174" s="117"/>
      <c r="E174" s="117">
        <v>480</v>
      </c>
      <c r="F174" s="46"/>
      <c r="G174" s="82"/>
    </row>
    <row r="175" spans="1:7" s="19" customFormat="1" ht="22.5" customHeight="1" x14ac:dyDescent="0.4">
      <c r="A175" s="51"/>
      <c r="B175" s="116" t="s">
        <v>302</v>
      </c>
      <c r="C175" s="117" t="s">
        <v>62</v>
      </c>
      <c r="D175" s="117"/>
      <c r="E175" s="117">
        <v>1350</v>
      </c>
      <c r="F175" s="46"/>
      <c r="G175" s="82"/>
    </row>
    <row r="176" spans="1:7" s="19" customFormat="1" ht="22.5" customHeight="1" x14ac:dyDescent="0.4">
      <c r="A176" s="51"/>
      <c r="B176" s="47" t="s">
        <v>303</v>
      </c>
      <c r="C176" s="51"/>
      <c r="D176" s="51"/>
      <c r="E176" s="51"/>
      <c r="F176" s="81"/>
      <c r="G176" s="82"/>
    </row>
    <row r="177" spans="1:7" s="19" customFormat="1" ht="22.5" customHeight="1" x14ac:dyDescent="0.4">
      <c r="A177" s="51"/>
      <c r="B177" s="47"/>
      <c r="C177" s="51"/>
      <c r="D177" s="51"/>
      <c r="E177" s="51"/>
      <c r="F177" s="81"/>
      <c r="G177" s="82"/>
    </row>
    <row r="178" spans="1:7" s="20" customFormat="1" ht="21.95" customHeight="1" x14ac:dyDescent="0.4">
      <c r="A178" s="52"/>
      <c r="B178" s="44" t="s">
        <v>287</v>
      </c>
      <c r="C178" s="45"/>
      <c r="D178" s="83"/>
      <c r="E178" s="45"/>
      <c r="F178" s="46">
        <f>SUM(F160:F177)</f>
        <v>0</v>
      </c>
      <c r="G178" s="43"/>
    </row>
    <row r="179" spans="1:7" s="20" customFormat="1" ht="21.95" customHeight="1" x14ac:dyDescent="0.4">
      <c r="A179" s="52"/>
      <c r="B179" s="44"/>
      <c r="C179" s="45"/>
      <c r="D179" s="83"/>
      <c r="E179" s="45"/>
      <c r="F179" s="46"/>
      <c r="G179" s="43"/>
    </row>
    <row r="180" spans="1:7" s="13" customFormat="1" ht="21.95" customHeight="1" x14ac:dyDescent="0.4">
      <c r="A180" s="51"/>
      <c r="B180" s="118" t="s">
        <v>304</v>
      </c>
      <c r="C180" s="48" t="s">
        <v>305</v>
      </c>
      <c r="D180" s="119"/>
      <c r="E180" s="48"/>
      <c r="F180" s="81"/>
      <c r="G180" s="120"/>
    </row>
    <row r="181" spans="1:7" s="13" customFormat="1" ht="21.95" customHeight="1" x14ac:dyDescent="0.4">
      <c r="A181" s="51"/>
      <c r="B181" s="118"/>
      <c r="C181" s="48"/>
      <c r="D181" s="119"/>
      <c r="E181" s="48"/>
      <c r="F181" s="81"/>
      <c r="G181" s="120"/>
    </row>
    <row r="182" spans="1:7" s="13" customFormat="1" ht="21.95" customHeight="1" x14ac:dyDescent="0.4">
      <c r="A182" s="51" t="s">
        <v>306</v>
      </c>
      <c r="B182" s="118" t="s">
        <v>307</v>
      </c>
      <c r="C182" s="48"/>
      <c r="D182" s="119"/>
      <c r="E182" s="48"/>
      <c r="F182" s="81"/>
      <c r="G182" s="121"/>
    </row>
    <row r="183" spans="1:7" s="23" customFormat="1" ht="18.95" customHeight="1" x14ac:dyDescent="0.4">
      <c r="A183" s="122"/>
      <c r="B183" s="123" t="s">
        <v>308</v>
      </c>
      <c r="C183" s="124"/>
      <c r="D183" s="124"/>
      <c r="E183" s="125"/>
      <c r="F183" s="79"/>
      <c r="G183" s="126"/>
    </row>
    <row r="184" spans="1:7" s="24" customFormat="1" ht="78.75" x14ac:dyDescent="0.3">
      <c r="A184" s="127"/>
      <c r="B184" s="113" t="s">
        <v>309</v>
      </c>
      <c r="C184" s="109" t="s">
        <v>45</v>
      </c>
      <c r="D184" s="109"/>
      <c r="E184" s="109">
        <v>135</v>
      </c>
      <c r="F184" s="128">
        <f>D184*E184</f>
        <v>0</v>
      </c>
      <c r="G184" s="59" t="s">
        <v>310</v>
      </c>
    </row>
    <row r="185" spans="1:7" s="24" customFormat="1" ht="78.75" x14ac:dyDescent="0.3">
      <c r="A185" s="127"/>
      <c r="B185" s="113" t="s">
        <v>311</v>
      </c>
      <c r="C185" s="109" t="s">
        <v>45</v>
      </c>
      <c r="D185" s="109"/>
      <c r="E185" s="109">
        <v>168</v>
      </c>
      <c r="F185" s="128">
        <f t="shared" ref="F185:F217" si="2">D185*E185</f>
        <v>0</v>
      </c>
      <c r="G185" s="59" t="s">
        <v>312</v>
      </c>
    </row>
    <row r="186" spans="1:7" s="24" customFormat="1" ht="78.75" x14ac:dyDescent="0.3">
      <c r="A186" s="127"/>
      <c r="B186" s="113" t="s">
        <v>313</v>
      </c>
      <c r="C186" s="109" t="s">
        <v>45</v>
      </c>
      <c r="D186" s="109"/>
      <c r="E186" s="109">
        <v>193</v>
      </c>
      <c r="F186" s="128">
        <f t="shared" si="2"/>
        <v>0</v>
      </c>
      <c r="G186" s="59" t="s">
        <v>312</v>
      </c>
    </row>
    <row r="187" spans="1:7" s="25" customFormat="1" ht="78.75" x14ac:dyDescent="0.4">
      <c r="A187" s="76"/>
      <c r="B187" s="113" t="s">
        <v>314</v>
      </c>
      <c r="C187" s="109" t="s">
        <v>45</v>
      </c>
      <c r="D187" s="109">
        <v>9.1999999999999993</v>
      </c>
      <c r="E187" s="109">
        <v>115</v>
      </c>
      <c r="F187" s="128">
        <f t="shared" si="2"/>
        <v>1058</v>
      </c>
      <c r="G187" s="59" t="s">
        <v>315</v>
      </c>
    </row>
    <row r="188" spans="1:7" s="25" customFormat="1" ht="78.75" x14ac:dyDescent="0.4">
      <c r="A188" s="76"/>
      <c r="B188" s="113" t="s">
        <v>316</v>
      </c>
      <c r="C188" s="109" t="s">
        <v>45</v>
      </c>
      <c r="D188" s="109"/>
      <c r="E188" s="109">
        <v>148</v>
      </c>
      <c r="F188" s="128">
        <f t="shared" si="2"/>
        <v>0</v>
      </c>
      <c r="G188" s="59" t="s">
        <v>315</v>
      </c>
    </row>
    <row r="189" spans="1:7" s="25" customFormat="1" ht="78.75" x14ac:dyDescent="0.4">
      <c r="A189" s="76"/>
      <c r="B189" s="113" t="s">
        <v>317</v>
      </c>
      <c r="C189" s="109" t="s">
        <v>45</v>
      </c>
      <c r="D189" s="109"/>
      <c r="E189" s="109">
        <v>173</v>
      </c>
      <c r="F189" s="128">
        <f t="shared" si="2"/>
        <v>0</v>
      </c>
      <c r="G189" s="59" t="s">
        <v>318</v>
      </c>
    </row>
    <row r="190" spans="1:7" s="25" customFormat="1" ht="78.75" x14ac:dyDescent="0.4">
      <c r="A190" s="76"/>
      <c r="B190" s="113" t="s">
        <v>319</v>
      </c>
      <c r="C190" s="109" t="s">
        <v>45</v>
      </c>
      <c r="D190" s="109"/>
      <c r="E190" s="109">
        <v>395</v>
      </c>
      <c r="F190" s="128">
        <f t="shared" si="2"/>
        <v>0</v>
      </c>
      <c r="G190" s="59" t="s">
        <v>318</v>
      </c>
    </row>
    <row r="191" spans="1:7" s="25" customFormat="1" ht="78.75" x14ac:dyDescent="0.4">
      <c r="A191" s="76"/>
      <c r="B191" s="113" t="s">
        <v>320</v>
      </c>
      <c r="C191" s="109" t="s">
        <v>178</v>
      </c>
      <c r="D191" s="109"/>
      <c r="E191" s="109">
        <v>125</v>
      </c>
      <c r="F191" s="128">
        <f t="shared" si="2"/>
        <v>0</v>
      </c>
      <c r="G191" s="59" t="s">
        <v>321</v>
      </c>
    </row>
    <row r="192" spans="1:7" s="25" customFormat="1" ht="78.75" x14ac:dyDescent="0.4">
      <c r="A192" s="76"/>
      <c r="B192" s="113" t="s">
        <v>322</v>
      </c>
      <c r="C192" s="109" t="s">
        <v>56</v>
      </c>
      <c r="D192" s="109"/>
      <c r="E192" s="109">
        <v>70</v>
      </c>
      <c r="F192" s="128">
        <f t="shared" si="2"/>
        <v>0</v>
      </c>
      <c r="G192" s="59" t="s">
        <v>323</v>
      </c>
    </row>
    <row r="193" spans="1:7" s="25" customFormat="1" ht="78.75" x14ac:dyDescent="0.4">
      <c r="A193" s="76"/>
      <c r="B193" s="113" t="s">
        <v>324</v>
      </c>
      <c r="C193" s="109" t="s">
        <v>56</v>
      </c>
      <c r="D193" s="109"/>
      <c r="E193" s="109">
        <v>115</v>
      </c>
      <c r="F193" s="128">
        <f t="shared" si="2"/>
        <v>0</v>
      </c>
      <c r="G193" s="59" t="s">
        <v>325</v>
      </c>
    </row>
    <row r="194" spans="1:7" s="25" customFormat="1" ht="78.75" x14ac:dyDescent="0.4">
      <c r="A194" s="76"/>
      <c r="B194" s="113" t="s">
        <v>326</v>
      </c>
      <c r="C194" s="109" t="s">
        <v>159</v>
      </c>
      <c r="D194" s="109"/>
      <c r="E194" s="109">
        <v>390</v>
      </c>
      <c r="F194" s="128">
        <f t="shared" si="2"/>
        <v>0</v>
      </c>
      <c r="G194" s="59" t="s">
        <v>327</v>
      </c>
    </row>
    <row r="195" spans="1:7" s="25" customFormat="1" ht="78.75" x14ac:dyDescent="0.4">
      <c r="A195" s="76"/>
      <c r="B195" s="113" t="s">
        <v>328</v>
      </c>
      <c r="C195" s="109" t="s">
        <v>159</v>
      </c>
      <c r="D195" s="109"/>
      <c r="E195" s="109">
        <v>190</v>
      </c>
      <c r="F195" s="128">
        <f t="shared" si="2"/>
        <v>0</v>
      </c>
      <c r="G195" s="59" t="s">
        <v>327</v>
      </c>
    </row>
    <row r="196" spans="1:7" s="25" customFormat="1" ht="45" x14ac:dyDescent="0.4">
      <c r="A196" s="76"/>
      <c r="B196" s="113" t="s">
        <v>329</v>
      </c>
      <c r="C196" s="109" t="s">
        <v>45</v>
      </c>
      <c r="D196" s="109"/>
      <c r="E196" s="109">
        <v>188</v>
      </c>
      <c r="F196" s="128">
        <f t="shared" si="2"/>
        <v>0</v>
      </c>
      <c r="G196" s="59" t="s">
        <v>330</v>
      </c>
    </row>
    <row r="197" spans="1:7" s="25" customFormat="1" ht="56.25" x14ac:dyDescent="0.4">
      <c r="A197" s="76"/>
      <c r="B197" s="113" t="s">
        <v>331</v>
      </c>
      <c r="C197" s="109" t="s">
        <v>56</v>
      </c>
      <c r="D197" s="109"/>
      <c r="E197" s="109">
        <v>36.14</v>
      </c>
      <c r="F197" s="128">
        <f t="shared" si="2"/>
        <v>0</v>
      </c>
      <c r="G197" s="59" t="s">
        <v>332</v>
      </c>
    </row>
    <row r="198" spans="1:7" s="25" customFormat="1" ht="56.25" x14ac:dyDescent="0.4">
      <c r="A198" s="76"/>
      <c r="B198" s="113" t="s">
        <v>333</v>
      </c>
      <c r="C198" s="109" t="s">
        <v>56</v>
      </c>
      <c r="D198" s="109"/>
      <c r="E198" s="109">
        <v>63.33</v>
      </c>
      <c r="F198" s="128">
        <f t="shared" si="2"/>
        <v>0</v>
      </c>
      <c r="G198" s="59" t="s">
        <v>332</v>
      </c>
    </row>
    <row r="199" spans="1:7" s="25" customFormat="1" ht="56.25" x14ac:dyDescent="0.4">
      <c r="A199" s="76"/>
      <c r="B199" s="113" t="s">
        <v>334</v>
      </c>
      <c r="C199" s="109" t="s">
        <v>56</v>
      </c>
      <c r="D199" s="109"/>
      <c r="E199" s="109">
        <v>85.8</v>
      </c>
      <c r="F199" s="128">
        <f t="shared" si="2"/>
        <v>0</v>
      </c>
      <c r="G199" s="59" t="s">
        <v>332</v>
      </c>
    </row>
    <row r="200" spans="1:7" s="25" customFormat="1" ht="78.75" x14ac:dyDescent="0.4">
      <c r="A200" s="76"/>
      <c r="B200" s="113" t="s">
        <v>335</v>
      </c>
      <c r="C200" s="109" t="s">
        <v>79</v>
      </c>
      <c r="D200" s="109"/>
      <c r="E200" s="109">
        <v>115.5</v>
      </c>
      <c r="F200" s="128">
        <f t="shared" si="2"/>
        <v>0</v>
      </c>
      <c r="G200" s="59" t="s">
        <v>336</v>
      </c>
    </row>
    <row r="201" spans="1:7" s="25" customFormat="1" ht="78.75" x14ac:dyDescent="0.4">
      <c r="A201" s="76"/>
      <c r="B201" s="113" t="s">
        <v>337</v>
      </c>
      <c r="C201" s="109" t="s">
        <v>56</v>
      </c>
      <c r="D201" s="109"/>
      <c r="E201" s="109">
        <v>115.5</v>
      </c>
      <c r="F201" s="128">
        <f t="shared" si="2"/>
        <v>0</v>
      </c>
      <c r="G201" s="59" t="s">
        <v>338</v>
      </c>
    </row>
    <row r="202" spans="1:7" s="25" customFormat="1" ht="18.95" customHeight="1" x14ac:dyDescent="0.4">
      <c r="A202" s="76"/>
      <c r="B202" s="113" t="s">
        <v>339</v>
      </c>
      <c r="C202" s="109" t="s">
        <v>56</v>
      </c>
      <c r="D202" s="109"/>
      <c r="E202" s="109">
        <v>25</v>
      </c>
      <c r="F202" s="128">
        <f t="shared" si="2"/>
        <v>0</v>
      </c>
      <c r="G202" s="59" t="s">
        <v>340</v>
      </c>
    </row>
    <row r="203" spans="1:7" s="25" customFormat="1" ht="18.95" customHeight="1" x14ac:dyDescent="0.4">
      <c r="A203" s="76"/>
      <c r="B203" s="113" t="s">
        <v>341</v>
      </c>
      <c r="C203" s="109" t="s">
        <v>56</v>
      </c>
      <c r="D203" s="109"/>
      <c r="E203" s="109">
        <v>25</v>
      </c>
      <c r="F203" s="128">
        <f t="shared" si="2"/>
        <v>0</v>
      </c>
      <c r="G203" s="59" t="s">
        <v>342</v>
      </c>
    </row>
    <row r="204" spans="1:7" s="26" customFormat="1" ht="20.25" customHeight="1" x14ac:dyDescent="0.4">
      <c r="A204" s="129"/>
      <c r="B204" s="113" t="s">
        <v>343</v>
      </c>
      <c r="C204" s="109" t="s">
        <v>56</v>
      </c>
      <c r="D204" s="109"/>
      <c r="E204" s="109">
        <v>85</v>
      </c>
      <c r="F204" s="128">
        <f t="shared" si="2"/>
        <v>0</v>
      </c>
      <c r="G204" s="59" t="s">
        <v>344</v>
      </c>
    </row>
    <row r="205" spans="1:7" s="25" customFormat="1" ht="22.5" x14ac:dyDescent="0.4">
      <c r="A205" s="76"/>
      <c r="B205" s="113" t="s">
        <v>345</v>
      </c>
      <c r="C205" s="109" t="s">
        <v>56</v>
      </c>
      <c r="D205" s="109">
        <v>57</v>
      </c>
      <c r="E205" s="109">
        <v>25</v>
      </c>
      <c r="F205" s="128">
        <f t="shared" si="2"/>
        <v>1425</v>
      </c>
      <c r="G205" s="59" t="s">
        <v>346</v>
      </c>
    </row>
    <row r="206" spans="1:7" s="25" customFormat="1" ht="20.25" customHeight="1" x14ac:dyDescent="0.4">
      <c r="A206" s="76"/>
      <c r="B206" s="113" t="s">
        <v>347</v>
      </c>
      <c r="C206" s="109" t="s">
        <v>56</v>
      </c>
      <c r="D206" s="109"/>
      <c r="E206" s="109">
        <v>20</v>
      </c>
      <c r="F206" s="128">
        <f t="shared" si="2"/>
        <v>0</v>
      </c>
      <c r="G206" s="59" t="s">
        <v>346</v>
      </c>
    </row>
    <row r="207" spans="1:7" s="25" customFormat="1" ht="20.25" customHeight="1" x14ac:dyDescent="0.4">
      <c r="A207" s="76"/>
      <c r="B207" s="113" t="s">
        <v>348</v>
      </c>
      <c r="C207" s="109" t="s">
        <v>56</v>
      </c>
      <c r="D207" s="109"/>
      <c r="E207" s="109">
        <v>30</v>
      </c>
      <c r="F207" s="128">
        <f t="shared" si="2"/>
        <v>0</v>
      </c>
      <c r="G207" s="59" t="s">
        <v>346</v>
      </c>
    </row>
    <row r="208" spans="1:7" s="25" customFormat="1" ht="20.25" customHeight="1" x14ac:dyDescent="0.4">
      <c r="A208" s="76"/>
      <c r="B208" s="113" t="s">
        <v>349</v>
      </c>
      <c r="C208" s="109" t="s">
        <v>56</v>
      </c>
      <c r="D208" s="109"/>
      <c r="E208" s="109">
        <v>25</v>
      </c>
      <c r="F208" s="128">
        <f t="shared" si="2"/>
        <v>0</v>
      </c>
      <c r="G208" s="59" t="s">
        <v>346</v>
      </c>
    </row>
    <row r="209" spans="1:8" s="25" customFormat="1" ht="20.25" customHeight="1" x14ac:dyDescent="0.4">
      <c r="A209" s="76"/>
      <c r="B209" s="113" t="s">
        <v>350</v>
      </c>
      <c r="C209" s="109" t="s">
        <v>56</v>
      </c>
      <c r="D209" s="109"/>
      <c r="E209" s="109">
        <v>18</v>
      </c>
      <c r="F209" s="128">
        <f t="shared" si="2"/>
        <v>0</v>
      </c>
      <c r="G209" s="59" t="s">
        <v>346</v>
      </c>
    </row>
    <row r="210" spans="1:8" s="25" customFormat="1" ht="19.5" customHeight="1" x14ac:dyDescent="0.4">
      <c r="A210" s="76"/>
      <c r="B210" s="113" t="s">
        <v>351</v>
      </c>
      <c r="C210" s="109" t="s">
        <v>56</v>
      </c>
      <c r="D210" s="109"/>
      <c r="E210" s="109">
        <v>40</v>
      </c>
      <c r="F210" s="128">
        <f t="shared" si="2"/>
        <v>0</v>
      </c>
      <c r="G210" s="59" t="s">
        <v>346</v>
      </c>
    </row>
    <row r="211" spans="1:8" s="25" customFormat="1" ht="19.5" customHeight="1" x14ac:dyDescent="0.4">
      <c r="A211" s="76"/>
      <c r="B211" s="113" t="s">
        <v>352</v>
      </c>
      <c r="C211" s="109" t="s">
        <v>56</v>
      </c>
      <c r="D211" s="109"/>
      <c r="E211" s="109">
        <v>35</v>
      </c>
      <c r="F211" s="128">
        <f t="shared" si="2"/>
        <v>0</v>
      </c>
      <c r="G211" s="59" t="s">
        <v>346</v>
      </c>
    </row>
    <row r="212" spans="1:8" s="25" customFormat="1" ht="20.25" customHeight="1" x14ac:dyDescent="0.4">
      <c r="A212" s="76"/>
      <c r="B212" s="113" t="s">
        <v>353</v>
      </c>
      <c r="C212" s="109" t="s">
        <v>56</v>
      </c>
      <c r="D212" s="109"/>
      <c r="E212" s="109">
        <v>40</v>
      </c>
      <c r="F212" s="128">
        <f t="shared" si="2"/>
        <v>0</v>
      </c>
      <c r="G212" s="59" t="s">
        <v>346</v>
      </c>
    </row>
    <row r="213" spans="1:8" s="25" customFormat="1" ht="20.25" customHeight="1" x14ac:dyDescent="0.4">
      <c r="A213" s="76"/>
      <c r="B213" s="113" t="s">
        <v>354</v>
      </c>
      <c r="C213" s="109" t="s">
        <v>56</v>
      </c>
      <c r="D213" s="109"/>
      <c r="E213" s="109">
        <v>34</v>
      </c>
      <c r="F213" s="128">
        <f t="shared" si="2"/>
        <v>0</v>
      </c>
      <c r="G213" s="59" t="s">
        <v>346</v>
      </c>
    </row>
    <row r="214" spans="1:8" s="25" customFormat="1" ht="20.25" customHeight="1" x14ac:dyDescent="0.4">
      <c r="A214" s="76"/>
      <c r="B214" s="113" t="s">
        <v>355</v>
      </c>
      <c r="C214" s="109" t="s">
        <v>159</v>
      </c>
      <c r="D214" s="109"/>
      <c r="E214" s="109">
        <v>550</v>
      </c>
      <c r="F214" s="128">
        <f t="shared" si="2"/>
        <v>0</v>
      </c>
      <c r="G214" s="59" t="s">
        <v>356</v>
      </c>
    </row>
    <row r="215" spans="1:8" s="25" customFormat="1" ht="56.25" x14ac:dyDescent="0.4">
      <c r="A215" s="76"/>
      <c r="B215" s="113" t="s">
        <v>357</v>
      </c>
      <c r="C215" s="109" t="s">
        <v>56</v>
      </c>
      <c r="D215" s="109"/>
      <c r="E215" s="109">
        <v>85.8</v>
      </c>
      <c r="F215" s="128">
        <f t="shared" si="2"/>
        <v>0</v>
      </c>
      <c r="G215" s="59" t="s">
        <v>358</v>
      </c>
    </row>
    <row r="216" spans="1:8" s="25" customFormat="1" ht="78.75" x14ac:dyDescent="0.4">
      <c r="A216" s="76"/>
      <c r="B216" s="113" t="s">
        <v>359</v>
      </c>
      <c r="C216" s="109" t="s">
        <v>56</v>
      </c>
      <c r="D216" s="109"/>
      <c r="E216" s="109">
        <v>96.8</v>
      </c>
      <c r="F216" s="128">
        <f t="shared" si="2"/>
        <v>0</v>
      </c>
      <c r="G216" s="59" t="s">
        <v>360</v>
      </c>
    </row>
    <row r="217" spans="1:8" s="18" customFormat="1" ht="20.25" customHeight="1" x14ac:dyDescent="0.4">
      <c r="A217" s="110"/>
      <c r="B217" s="113" t="s">
        <v>361</v>
      </c>
      <c r="C217" s="109" t="s">
        <v>62</v>
      </c>
      <c r="D217" s="109"/>
      <c r="E217" s="109">
        <v>172</v>
      </c>
      <c r="F217" s="128">
        <f t="shared" si="2"/>
        <v>0</v>
      </c>
      <c r="G217" s="59" t="s">
        <v>362</v>
      </c>
    </row>
    <row r="218" spans="1:8" s="18" customFormat="1" ht="20.25" customHeight="1" x14ac:dyDescent="0.4">
      <c r="A218" s="110"/>
      <c r="B218" s="113"/>
      <c r="C218" s="109"/>
      <c r="D218" s="114"/>
      <c r="E218" s="78"/>
      <c r="F218" s="79"/>
      <c r="G218" s="112"/>
    </row>
    <row r="219" spans="1:8" s="18" customFormat="1" ht="18.95" customHeight="1" x14ac:dyDescent="0.4">
      <c r="A219" s="110"/>
      <c r="B219" s="130" t="s">
        <v>363</v>
      </c>
      <c r="C219" s="77"/>
      <c r="D219" s="77"/>
      <c r="E219" s="78"/>
      <c r="F219" s="79">
        <f>SUM(F183:F218)</f>
        <v>2483</v>
      </c>
      <c r="G219" s="112"/>
      <c r="H219" s="354"/>
    </row>
    <row r="220" spans="1:8" s="18" customFormat="1" ht="18.95" customHeight="1" x14ac:dyDescent="0.4">
      <c r="A220" s="299"/>
      <c r="B220" s="299"/>
      <c r="C220" s="300"/>
      <c r="D220" s="300"/>
      <c r="E220" s="300"/>
      <c r="F220" s="301"/>
      <c r="G220" s="299"/>
    </row>
    <row r="221" spans="1:8" s="18" customFormat="1" ht="18.95" customHeight="1" x14ac:dyDescent="0.4">
      <c r="A221" s="110"/>
      <c r="B221" s="111"/>
      <c r="C221" s="77"/>
      <c r="D221" s="77"/>
      <c r="E221" s="78"/>
      <c r="F221" s="79"/>
      <c r="G221" s="112"/>
    </row>
    <row r="222" spans="1:8" s="23" customFormat="1" ht="18.95" customHeight="1" x14ac:dyDescent="0.4">
      <c r="A222" s="122"/>
      <c r="B222" s="123" t="s">
        <v>364</v>
      </c>
      <c r="C222" s="124"/>
      <c r="D222" s="124"/>
      <c r="E222" s="125"/>
      <c r="F222" s="79"/>
      <c r="G222" s="126"/>
    </row>
    <row r="223" spans="1:8" s="27" customFormat="1" ht="56.25" x14ac:dyDescent="0.4">
      <c r="A223" s="131"/>
      <c r="B223" s="113" t="s">
        <v>365</v>
      </c>
      <c r="C223" s="109" t="s">
        <v>45</v>
      </c>
      <c r="D223" s="63"/>
      <c r="E223" s="114">
        <v>61.86</v>
      </c>
      <c r="F223" s="64">
        <f>D223*E223</f>
        <v>0</v>
      </c>
      <c r="G223" s="61" t="s">
        <v>366</v>
      </c>
    </row>
    <row r="224" spans="1:8" s="27" customFormat="1" ht="56.25" x14ac:dyDescent="0.4">
      <c r="A224" s="131"/>
      <c r="B224" s="113" t="s">
        <v>365</v>
      </c>
      <c r="C224" s="109" t="s">
        <v>45</v>
      </c>
      <c r="D224" s="63"/>
      <c r="E224" s="353">
        <v>98.67</v>
      </c>
      <c r="F224" s="64">
        <f t="shared" ref="F224:F239" si="3">D224*E224</f>
        <v>0</v>
      </c>
      <c r="G224" s="62" t="s">
        <v>367</v>
      </c>
    </row>
    <row r="225" spans="1:8" s="26" customFormat="1" ht="165" customHeight="1" x14ac:dyDescent="0.4">
      <c r="A225" s="109"/>
      <c r="B225" s="61" t="s">
        <v>368</v>
      </c>
      <c r="C225" s="132" t="s">
        <v>45</v>
      </c>
      <c r="D225" s="133"/>
      <c r="E225" s="134">
        <v>66.319999999999993</v>
      </c>
      <c r="F225" s="64">
        <f t="shared" si="3"/>
        <v>0</v>
      </c>
      <c r="G225" s="61" t="s">
        <v>369</v>
      </c>
    </row>
    <row r="226" spans="1:8" s="27" customFormat="1" ht="123.75" x14ac:dyDescent="0.4">
      <c r="A226" s="131"/>
      <c r="B226" s="135" t="s">
        <v>370</v>
      </c>
      <c r="C226" s="132" t="s">
        <v>45</v>
      </c>
      <c r="D226" s="136"/>
      <c r="E226" s="134">
        <v>300</v>
      </c>
      <c r="F226" s="64">
        <f t="shared" si="3"/>
        <v>0</v>
      </c>
      <c r="G226" s="61" t="s">
        <v>371</v>
      </c>
    </row>
    <row r="227" spans="1:8" s="27" customFormat="1" ht="18.95" customHeight="1" x14ac:dyDescent="0.4">
      <c r="A227" s="131"/>
      <c r="B227" s="113" t="s">
        <v>372</v>
      </c>
      <c r="C227" s="109" t="s">
        <v>45</v>
      </c>
      <c r="D227" s="63"/>
      <c r="E227" s="114">
        <v>50</v>
      </c>
      <c r="F227" s="64">
        <f t="shared" si="3"/>
        <v>0</v>
      </c>
      <c r="G227" s="62" t="s">
        <v>373</v>
      </c>
    </row>
    <row r="228" spans="1:8" s="27" customFormat="1" ht="22.5" x14ac:dyDescent="0.4">
      <c r="A228" s="131"/>
      <c r="B228" s="113" t="s">
        <v>374</v>
      </c>
      <c r="C228" s="109" t="s">
        <v>45</v>
      </c>
      <c r="D228" s="63"/>
      <c r="E228" s="114">
        <v>60</v>
      </c>
      <c r="F228" s="64">
        <f t="shared" si="3"/>
        <v>0</v>
      </c>
      <c r="G228" s="61" t="s">
        <v>375</v>
      </c>
    </row>
    <row r="229" spans="1:8" s="27" customFormat="1" ht="22.5" x14ac:dyDescent="0.4">
      <c r="A229" s="131"/>
      <c r="B229" s="113" t="s">
        <v>376</v>
      </c>
      <c r="C229" s="109" t="s">
        <v>45</v>
      </c>
      <c r="D229" s="63"/>
      <c r="E229" s="114">
        <v>95</v>
      </c>
      <c r="F229" s="64">
        <f t="shared" si="3"/>
        <v>0</v>
      </c>
      <c r="G229" s="61" t="s">
        <v>375</v>
      </c>
    </row>
    <row r="230" spans="1:8" s="27" customFormat="1" ht="33.75" x14ac:dyDescent="0.4">
      <c r="A230" s="131"/>
      <c r="B230" s="113" t="s">
        <v>377</v>
      </c>
      <c r="C230" s="137" t="s">
        <v>56</v>
      </c>
      <c r="D230" s="63"/>
      <c r="E230" s="114">
        <v>50</v>
      </c>
      <c r="F230" s="64">
        <f t="shared" si="3"/>
        <v>0</v>
      </c>
      <c r="G230" s="61" t="s">
        <v>378</v>
      </c>
    </row>
    <row r="231" spans="1:8" s="27" customFormat="1" ht="22.5" x14ac:dyDescent="0.4">
      <c r="A231" s="131"/>
      <c r="B231" s="138" t="s">
        <v>379</v>
      </c>
      <c r="C231" s="137" t="s">
        <v>56</v>
      </c>
      <c r="D231" s="139"/>
      <c r="E231" s="140">
        <v>25</v>
      </c>
      <c r="F231" s="64">
        <f t="shared" si="3"/>
        <v>0</v>
      </c>
      <c r="G231" s="141" t="s">
        <v>375</v>
      </c>
    </row>
    <row r="232" spans="1:8" s="28" customFormat="1" ht="57" customHeight="1" x14ac:dyDescent="0.4">
      <c r="A232" s="142"/>
      <c r="B232" s="143" t="s">
        <v>380</v>
      </c>
      <c r="C232" s="142" t="s">
        <v>37</v>
      </c>
      <c r="D232" s="144">
        <v>89</v>
      </c>
      <c r="E232" s="145">
        <v>18</v>
      </c>
      <c r="F232" s="64">
        <f t="shared" si="3"/>
        <v>1602</v>
      </c>
      <c r="G232" s="143" t="s">
        <v>381</v>
      </c>
      <c r="H232" s="29" t="s">
        <v>382</v>
      </c>
    </row>
    <row r="233" spans="1:8" s="29" customFormat="1" ht="57" customHeight="1" x14ac:dyDescent="0.4">
      <c r="A233" s="146"/>
      <c r="B233" s="147" t="s">
        <v>380</v>
      </c>
      <c r="C233" s="148" t="s">
        <v>37</v>
      </c>
      <c r="D233" s="149"/>
      <c r="E233" s="150">
        <v>117</v>
      </c>
      <c r="F233" s="64">
        <f t="shared" si="3"/>
        <v>0</v>
      </c>
      <c r="G233" s="147" t="s">
        <v>383</v>
      </c>
    </row>
    <row r="234" spans="1:8" s="29" customFormat="1" ht="57" customHeight="1" x14ac:dyDescent="0.4">
      <c r="A234" s="146"/>
      <c r="B234" s="147" t="s">
        <v>380</v>
      </c>
      <c r="C234" s="148" t="s">
        <v>37</v>
      </c>
      <c r="D234" s="149"/>
      <c r="E234" s="150">
        <v>73</v>
      </c>
      <c r="F234" s="64">
        <f t="shared" si="3"/>
        <v>0</v>
      </c>
      <c r="G234" s="147" t="s">
        <v>384</v>
      </c>
    </row>
    <row r="235" spans="1:8" s="29" customFormat="1" ht="57" customHeight="1" x14ac:dyDescent="0.4">
      <c r="A235" s="146"/>
      <c r="B235" s="147" t="s">
        <v>380</v>
      </c>
      <c r="C235" s="148" t="s">
        <v>37</v>
      </c>
      <c r="D235" s="149"/>
      <c r="E235" s="150">
        <v>51</v>
      </c>
      <c r="F235" s="64">
        <f t="shared" si="3"/>
        <v>0</v>
      </c>
      <c r="G235" s="147" t="s">
        <v>385</v>
      </c>
    </row>
    <row r="236" spans="1:8" s="29" customFormat="1" ht="39" customHeight="1" x14ac:dyDescent="0.4">
      <c r="A236" s="146"/>
      <c r="B236" s="147" t="s">
        <v>380</v>
      </c>
      <c r="C236" s="148" t="s">
        <v>37</v>
      </c>
      <c r="D236" s="149"/>
      <c r="E236" s="150">
        <v>18</v>
      </c>
      <c r="F236" s="64">
        <f t="shared" si="3"/>
        <v>0</v>
      </c>
      <c r="G236" s="147" t="s">
        <v>386</v>
      </c>
    </row>
    <row r="237" spans="1:8" s="29" customFormat="1" ht="51" customHeight="1" x14ac:dyDescent="0.4">
      <c r="A237" s="146"/>
      <c r="B237" s="147" t="s">
        <v>380</v>
      </c>
      <c r="C237" s="148" t="s">
        <v>37</v>
      </c>
      <c r="D237" s="136"/>
      <c r="E237" s="97">
        <v>117</v>
      </c>
      <c r="F237" s="64">
        <f t="shared" si="3"/>
        <v>0</v>
      </c>
      <c r="G237" s="147" t="s">
        <v>387</v>
      </c>
    </row>
    <row r="238" spans="1:8" s="29" customFormat="1" ht="56.1" customHeight="1" x14ac:dyDescent="0.4">
      <c r="A238" s="146"/>
      <c r="B238" s="147" t="s">
        <v>380</v>
      </c>
      <c r="C238" s="148" t="s">
        <v>37</v>
      </c>
      <c r="D238" s="136"/>
      <c r="E238" s="150">
        <v>73</v>
      </c>
      <c r="F238" s="64">
        <f t="shared" si="3"/>
        <v>0</v>
      </c>
      <c r="G238" s="147" t="s">
        <v>388</v>
      </c>
    </row>
    <row r="239" spans="1:8" s="29" customFormat="1" ht="57" customHeight="1" x14ac:dyDescent="0.4">
      <c r="A239" s="146"/>
      <c r="B239" s="147" t="s">
        <v>380</v>
      </c>
      <c r="C239" s="148" t="s">
        <v>37</v>
      </c>
      <c r="D239" s="136"/>
      <c r="E239" s="150">
        <v>51</v>
      </c>
      <c r="F239" s="64">
        <f t="shared" si="3"/>
        <v>0</v>
      </c>
      <c r="G239" s="147" t="s">
        <v>389</v>
      </c>
    </row>
    <row r="240" spans="1:8" s="18" customFormat="1" ht="18.95" customHeight="1" x14ac:dyDescent="0.4">
      <c r="A240" s="110"/>
      <c r="B240" s="130" t="s">
        <v>363</v>
      </c>
      <c r="C240" s="77"/>
      <c r="D240" s="77"/>
      <c r="E240" s="78"/>
      <c r="F240" s="79">
        <f>SUM(F223:F239)</f>
        <v>1602</v>
      </c>
      <c r="G240" s="112"/>
    </row>
    <row r="241" spans="1:7" s="23" customFormat="1" ht="18.95" customHeight="1" x14ac:dyDescent="0.4">
      <c r="A241" s="122"/>
      <c r="B241" s="111"/>
      <c r="C241" s="77"/>
      <c r="D241" s="78"/>
      <c r="E241" s="78"/>
      <c r="F241" s="79"/>
      <c r="G241" s="112"/>
    </row>
    <row r="242" spans="1:7" s="23" customFormat="1" ht="18.95" customHeight="1" x14ac:dyDescent="0.4">
      <c r="A242" s="122"/>
      <c r="B242" s="123" t="s">
        <v>390</v>
      </c>
      <c r="C242" s="124"/>
      <c r="D242" s="124"/>
      <c r="E242" s="125"/>
      <c r="F242" s="79"/>
      <c r="G242" s="126"/>
    </row>
    <row r="243" spans="1:7" s="18" customFormat="1" ht="18.95" customHeight="1" x14ac:dyDescent="0.4">
      <c r="A243" s="77"/>
      <c r="B243" s="113" t="s">
        <v>391</v>
      </c>
      <c r="C243" s="109" t="s">
        <v>45</v>
      </c>
      <c r="D243" s="114">
        <v>8</v>
      </c>
      <c r="E243" s="78">
        <v>65</v>
      </c>
      <c r="F243" s="151">
        <f>D243*E243</f>
        <v>520</v>
      </c>
      <c r="G243" s="112" t="s">
        <v>392</v>
      </c>
    </row>
    <row r="244" spans="1:7" s="18" customFormat="1" ht="33.75" x14ac:dyDescent="0.4">
      <c r="A244" s="77"/>
      <c r="B244" s="113" t="s">
        <v>393</v>
      </c>
      <c r="C244" s="109" t="s">
        <v>45</v>
      </c>
      <c r="D244" s="114">
        <v>8</v>
      </c>
      <c r="E244" s="78">
        <v>128.54</v>
      </c>
      <c r="F244" s="151">
        <f t="shared" ref="F244:F267" si="4">D244*E244</f>
        <v>1028.32</v>
      </c>
      <c r="G244" s="152" t="s">
        <v>394</v>
      </c>
    </row>
    <row r="245" spans="1:7" s="26" customFormat="1" ht="146.25" x14ac:dyDescent="0.4">
      <c r="A245" s="109"/>
      <c r="B245" s="61" t="s">
        <v>395</v>
      </c>
      <c r="C245" s="132" t="s">
        <v>45</v>
      </c>
      <c r="D245" s="133">
        <v>3.3</v>
      </c>
      <c r="E245" s="134">
        <v>66.319999999999993</v>
      </c>
      <c r="F245" s="151">
        <f t="shared" si="4"/>
        <v>218.85599999999997</v>
      </c>
      <c r="G245" s="61" t="s">
        <v>369</v>
      </c>
    </row>
    <row r="246" spans="1:7" s="18" customFormat="1" ht="45" x14ac:dyDescent="0.4">
      <c r="A246" s="77"/>
      <c r="B246" s="113" t="s">
        <v>396</v>
      </c>
      <c r="C246" s="109" t="s">
        <v>45</v>
      </c>
      <c r="D246" s="114"/>
      <c r="E246" s="114">
        <v>30</v>
      </c>
      <c r="F246" s="151">
        <f t="shared" si="4"/>
        <v>0</v>
      </c>
      <c r="G246" s="62" t="s">
        <v>397</v>
      </c>
    </row>
    <row r="247" spans="1:7" s="18" customFormat="1" ht="33.75" x14ac:dyDescent="0.4">
      <c r="A247" s="77"/>
      <c r="B247" s="135" t="s">
        <v>398</v>
      </c>
      <c r="C247" s="132" t="s">
        <v>45</v>
      </c>
      <c r="D247" s="134"/>
      <c r="E247" s="134">
        <v>50</v>
      </c>
      <c r="F247" s="151">
        <f t="shared" si="4"/>
        <v>0</v>
      </c>
      <c r="G247" s="61" t="s">
        <v>394</v>
      </c>
    </row>
    <row r="248" spans="1:7" s="18" customFormat="1" ht="33.75" x14ac:dyDescent="0.4">
      <c r="A248" s="77"/>
      <c r="B248" s="135" t="s">
        <v>399</v>
      </c>
      <c r="C248" s="132" t="s">
        <v>45</v>
      </c>
      <c r="D248" s="134"/>
      <c r="E248" s="134">
        <v>65</v>
      </c>
      <c r="F248" s="151">
        <f t="shared" si="4"/>
        <v>0</v>
      </c>
      <c r="G248" s="61" t="s">
        <v>394</v>
      </c>
    </row>
    <row r="249" spans="1:7" s="18" customFormat="1" ht="33.75" x14ac:dyDescent="0.4">
      <c r="A249" s="77"/>
      <c r="B249" s="135" t="s">
        <v>400</v>
      </c>
      <c r="C249" s="132" t="s">
        <v>45</v>
      </c>
      <c r="D249" s="134"/>
      <c r="E249" s="134">
        <v>25</v>
      </c>
      <c r="F249" s="151">
        <f t="shared" si="4"/>
        <v>0</v>
      </c>
      <c r="G249" s="61" t="s">
        <v>394</v>
      </c>
    </row>
    <row r="250" spans="1:7" s="30" customFormat="1" ht="23.25" customHeight="1" x14ac:dyDescent="0.4">
      <c r="A250" s="142"/>
      <c r="B250" s="143" t="s">
        <v>380</v>
      </c>
      <c r="C250" s="142" t="s">
        <v>37</v>
      </c>
      <c r="D250" s="144">
        <v>43.6</v>
      </c>
      <c r="E250" s="145">
        <v>18</v>
      </c>
      <c r="F250" s="151">
        <f t="shared" si="4"/>
        <v>784.80000000000007</v>
      </c>
      <c r="G250" s="143" t="s">
        <v>401</v>
      </c>
    </row>
    <row r="251" spans="1:7" s="25" customFormat="1" ht="18.95" customHeight="1" x14ac:dyDescent="0.4">
      <c r="A251" s="76"/>
      <c r="B251" s="113" t="s">
        <v>402</v>
      </c>
      <c r="C251" s="109" t="s">
        <v>45</v>
      </c>
      <c r="D251" s="153"/>
      <c r="E251" s="114">
        <v>137</v>
      </c>
      <c r="F251" s="151">
        <f t="shared" si="4"/>
        <v>0</v>
      </c>
      <c r="G251" s="62" t="s">
        <v>403</v>
      </c>
    </row>
    <row r="252" spans="1:7" s="25" customFormat="1" ht="45" x14ac:dyDescent="0.4">
      <c r="A252" s="76"/>
      <c r="B252" s="113" t="s">
        <v>404</v>
      </c>
      <c r="C252" s="109" t="s">
        <v>45</v>
      </c>
      <c r="D252" s="153"/>
      <c r="E252" s="114">
        <v>158</v>
      </c>
      <c r="F252" s="151">
        <f t="shared" si="4"/>
        <v>0</v>
      </c>
      <c r="G252" s="62" t="s">
        <v>405</v>
      </c>
    </row>
    <row r="253" spans="1:7" s="25" customFormat="1" ht="45" x14ac:dyDescent="0.4">
      <c r="A253" s="76"/>
      <c r="B253" s="113" t="s">
        <v>406</v>
      </c>
      <c r="C253" s="109" t="s">
        <v>45</v>
      </c>
      <c r="D253" s="153"/>
      <c r="E253" s="114">
        <v>193</v>
      </c>
      <c r="F253" s="151">
        <f t="shared" si="4"/>
        <v>0</v>
      </c>
      <c r="G253" s="62" t="s">
        <v>407</v>
      </c>
    </row>
    <row r="254" spans="1:7" s="25" customFormat="1" ht="20.25" customHeight="1" x14ac:dyDescent="0.4">
      <c r="A254" s="76"/>
      <c r="B254" s="113" t="s">
        <v>345</v>
      </c>
      <c r="C254" s="109" t="s">
        <v>56</v>
      </c>
      <c r="D254" s="63"/>
      <c r="E254" s="114">
        <v>25</v>
      </c>
      <c r="F254" s="151">
        <f t="shared" si="4"/>
        <v>0</v>
      </c>
      <c r="G254" s="62" t="s">
        <v>346</v>
      </c>
    </row>
    <row r="255" spans="1:7" s="25" customFormat="1" ht="20.25" customHeight="1" x14ac:dyDescent="0.4">
      <c r="A255" s="76"/>
      <c r="B255" s="113" t="s">
        <v>347</v>
      </c>
      <c r="C255" s="109" t="s">
        <v>56</v>
      </c>
      <c r="D255" s="63"/>
      <c r="E255" s="114">
        <v>20</v>
      </c>
      <c r="F255" s="151">
        <f t="shared" si="4"/>
        <v>0</v>
      </c>
      <c r="G255" s="62" t="s">
        <v>346</v>
      </c>
    </row>
    <row r="256" spans="1:7" s="25" customFormat="1" ht="20.25" customHeight="1" x14ac:dyDescent="0.4">
      <c r="A256" s="76"/>
      <c r="B256" s="113" t="s">
        <v>348</v>
      </c>
      <c r="C256" s="109" t="s">
        <v>56</v>
      </c>
      <c r="D256" s="63"/>
      <c r="E256" s="114">
        <v>30</v>
      </c>
      <c r="F256" s="151">
        <f t="shared" si="4"/>
        <v>0</v>
      </c>
      <c r="G256" s="62" t="s">
        <v>346</v>
      </c>
    </row>
    <row r="257" spans="1:7" s="25" customFormat="1" ht="20.25" customHeight="1" x14ac:dyDescent="0.4">
      <c r="A257" s="76"/>
      <c r="B257" s="113" t="s">
        <v>349</v>
      </c>
      <c r="C257" s="109" t="s">
        <v>56</v>
      </c>
      <c r="D257" s="63"/>
      <c r="E257" s="114">
        <v>25</v>
      </c>
      <c r="F257" s="151">
        <f t="shared" si="4"/>
        <v>0</v>
      </c>
      <c r="G257" s="62" t="s">
        <v>346</v>
      </c>
    </row>
    <row r="258" spans="1:7" s="25" customFormat="1" ht="20.25" customHeight="1" x14ac:dyDescent="0.4">
      <c r="A258" s="76"/>
      <c r="B258" s="113" t="s">
        <v>350</v>
      </c>
      <c r="C258" s="109" t="s">
        <v>56</v>
      </c>
      <c r="D258" s="63"/>
      <c r="E258" s="114">
        <v>18</v>
      </c>
      <c r="F258" s="151">
        <f t="shared" si="4"/>
        <v>0</v>
      </c>
      <c r="G258" s="62" t="s">
        <v>346</v>
      </c>
    </row>
    <row r="259" spans="1:7" s="25" customFormat="1" ht="19.5" customHeight="1" x14ac:dyDescent="0.4">
      <c r="A259" s="76"/>
      <c r="B259" s="113" t="s">
        <v>351</v>
      </c>
      <c r="C259" s="109" t="s">
        <v>56</v>
      </c>
      <c r="D259" s="63"/>
      <c r="E259" s="114">
        <v>40</v>
      </c>
      <c r="F259" s="151">
        <f t="shared" si="4"/>
        <v>0</v>
      </c>
      <c r="G259" s="62" t="s">
        <v>346</v>
      </c>
    </row>
    <row r="260" spans="1:7" s="25" customFormat="1" ht="19.5" customHeight="1" x14ac:dyDescent="0.4">
      <c r="A260" s="76"/>
      <c r="B260" s="113" t="s">
        <v>352</v>
      </c>
      <c r="C260" s="109" t="s">
        <v>56</v>
      </c>
      <c r="D260" s="63"/>
      <c r="E260" s="114">
        <v>35</v>
      </c>
      <c r="F260" s="151">
        <f t="shared" si="4"/>
        <v>0</v>
      </c>
      <c r="G260" s="62" t="s">
        <v>346</v>
      </c>
    </row>
    <row r="261" spans="1:7" s="25" customFormat="1" ht="20.25" customHeight="1" x14ac:dyDescent="0.4">
      <c r="A261" s="76"/>
      <c r="B261" s="113" t="s">
        <v>353</v>
      </c>
      <c r="C261" s="109" t="s">
        <v>56</v>
      </c>
      <c r="D261" s="63"/>
      <c r="E261" s="114">
        <v>40</v>
      </c>
      <c r="F261" s="151">
        <f t="shared" si="4"/>
        <v>0</v>
      </c>
      <c r="G261" s="62" t="s">
        <v>346</v>
      </c>
    </row>
    <row r="262" spans="1:7" s="25" customFormat="1" ht="20.25" customHeight="1" x14ac:dyDescent="0.4">
      <c r="A262" s="76"/>
      <c r="B262" s="113" t="s">
        <v>354</v>
      </c>
      <c r="C262" s="109" t="s">
        <v>56</v>
      </c>
      <c r="D262" s="63"/>
      <c r="E262" s="114">
        <v>35</v>
      </c>
      <c r="F262" s="151">
        <f t="shared" si="4"/>
        <v>0</v>
      </c>
      <c r="G262" s="62" t="s">
        <v>346</v>
      </c>
    </row>
    <row r="263" spans="1:7" s="25" customFormat="1" ht="22.9" customHeight="1" x14ac:dyDescent="0.4">
      <c r="A263" s="76"/>
      <c r="B263" s="113" t="s">
        <v>355</v>
      </c>
      <c r="C263" s="109" t="s">
        <v>159</v>
      </c>
      <c r="D263" s="63"/>
      <c r="E263" s="114">
        <v>550</v>
      </c>
      <c r="F263" s="151">
        <f t="shared" si="4"/>
        <v>0</v>
      </c>
      <c r="G263" s="62" t="s">
        <v>356</v>
      </c>
    </row>
    <row r="264" spans="1:7" s="25" customFormat="1" ht="20.25" customHeight="1" x14ac:dyDescent="0.4">
      <c r="A264" s="76"/>
      <c r="B264" s="113" t="s">
        <v>341</v>
      </c>
      <c r="C264" s="109" t="s">
        <v>56</v>
      </c>
      <c r="D264" s="63"/>
      <c r="E264" s="114">
        <v>25</v>
      </c>
      <c r="F264" s="151">
        <f t="shared" si="4"/>
        <v>0</v>
      </c>
      <c r="G264" s="62"/>
    </row>
    <row r="265" spans="1:7" s="26" customFormat="1" ht="20.25" customHeight="1" x14ac:dyDescent="0.4">
      <c r="A265" s="129"/>
      <c r="B265" s="113" t="s">
        <v>343</v>
      </c>
      <c r="C265" s="109" t="s">
        <v>56</v>
      </c>
      <c r="D265" s="114"/>
      <c r="E265" s="114">
        <v>85</v>
      </c>
      <c r="F265" s="151">
        <f t="shared" si="4"/>
        <v>0</v>
      </c>
      <c r="G265" s="154" t="s">
        <v>344</v>
      </c>
    </row>
    <row r="266" spans="1:7" s="18" customFormat="1" ht="24.95" customHeight="1" x14ac:dyDescent="0.4">
      <c r="A266" s="110"/>
      <c r="B266" s="111" t="s">
        <v>408</v>
      </c>
      <c r="C266" s="77" t="s">
        <v>45</v>
      </c>
      <c r="D266" s="78"/>
      <c r="E266" s="114">
        <v>178.75</v>
      </c>
      <c r="F266" s="151">
        <f t="shared" si="4"/>
        <v>0</v>
      </c>
      <c r="G266" s="112" t="s">
        <v>409</v>
      </c>
    </row>
    <row r="267" spans="1:7" s="18" customFormat="1" ht="24.95" customHeight="1" x14ac:dyDescent="0.4">
      <c r="A267" s="110"/>
      <c r="B267" s="111" t="s">
        <v>408</v>
      </c>
      <c r="C267" s="77" t="s">
        <v>45</v>
      </c>
      <c r="D267" s="78"/>
      <c r="E267" s="114">
        <v>230</v>
      </c>
      <c r="F267" s="151">
        <f t="shared" si="4"/>
        <v>0</v>
      </c>
      <c r="G267" s="112" t="s">
        <v>410</v>
      </c>
    </row>
    <row r="268" spans="1:7" s="31" customFormat="1" ht="19.5" customHeight="1" x14ac:dyDescent="0.4">
      <c r="A268" s="52"/>
      <c r="B268" s="155"/>
      <c r="C268" s="156"/>
      <c r="D268" s="78"/>
      <c r="E268" s="156"/>
      <c r="F268" s="46"/>
      <c r="G268" s="157"/>
    </row>
    <row r="269" spans="1:7" s="18" customFormat="1" ht="18.95" customHeight="1" x14ac:dyDescent="0.4">
      <c r="A269" s="110"/>
      <c r="B269" s="130" t="s">
        <v>363</v>
      </c>
      <c r="C269" s="77"/>
      <c r="D269" s="78"/>
      <c r="E269" s="78"/>
      <c r="F269" s="79">
        <f>SUM(F243:F267)</f>
        <v>2551.9760000000001</v>
      </c>
      <c r="G269" s="112"/>
    </row>
    <row r="270" spans="1:7" s="23" customFormat="1" ht="18.95" customHeight="1" x14ac:dyDescent="0.4">
      <c r="A270" s="122"/>
      <c r="B270" s="111"/>
      <c r="C270" s="77"/>
      <c r="D270" s="78"/>
      <c r="E270" s="78"/>
      <c r="F270" s="79"/>
      <c r="G270" s="112"/>
    </row>
    <row r="271" spans="1:7" s="23" customFormat="1" ht="18.95" customHeight="1" x14ac:dyDescent="0.4">
      <c r="A271" s="122"/>
      <c r="B271" s="123" t="s">
        <v>411</v>
      </c>
      <c r="C271" s="124"/>
      <c r="D271" s="124"/>
      <c r="E271" s="125"/>
      <c r="F271" s="79"/>
      <c r="G271" s="126"/>
    </row>
    <row r="272" spans="1:7" s="23" customFormat="1" ht="45" x14ac:dyDescent="0.4">
      <c r="A272" s="122"/>
      <c r="B272" s="113" t="s">
        <v>412</v>
      </c>
      <c r="C272" s="77" t="s">
        <v>45</v>
      </c>
      <c r="D272" s="158"/>
      <c r="E272" s="114">
        <v>275</v>
      </c>
      <c r="F272" s="151">
        <f>D272*E272</f>
        <v>0</v>
      </c>
      <c r="G272" s="62" t="s">
        <v>413</v>
      </c>
    </row>
    <row r="273" spans="1:8" s="23" customFormat="1" ht="45" x14ac:dyDescent="0.4">
      <c r="A273" s="122"/>
      <c r="B273" s="113" t="s">
        <v>414</v>
      </c>
      <c r="C273" s="77" t="s">
        <v>45</v>
      </c>
      <c r="D273" s="158"/>
      <c r="E273" s="114">
        <v>330</v>
      </c>
      <c r="F273" s="151">
        <f t="shared" ref="F273:F275" si="5">D273*E273</f>
        <v>0</v>
      </c>
      <c r="G273" s="62" t="s">
        <v>413</v>
      </c>
    </row>
    <row r="274" spans="1:8" s="23" customFormat="1" ht="45" x14ac:dyDescent="0.4">
      <c r="A274" s="122"/>
      <c r="B274" s="113" t="s">
        <v>415</v>
      </c>
      <c r="C274" s="77" t="s">
        <v>45</v>
      </c>
      <c r="D274" s="158"/>
      <c r="E274" s="114">
        <v>715</v>
      </c>
      <c r="F274" s="151">
        <f t="shared" si="5"/>
        <v>0</v>
      </c>
      <c r="G274" s="62" t="s">
        <v>413</v>
      </c>
    </row>
    <row r="275" spans="1:8" s="23" customFormat="1" ht="45" x14ac:dyDescent="0.4">
      <c r="A275" s="122"/>
      <c r="B275" s="113" t="s">
        <v>416</v>
      </c>
      <c r="C275" s="77" t="s">
        <v>417</v>
      </c>
      <c r="D275" s="158"/>
      <c r="E275" s="114">
        <v>350</v>
      </c>
      <c r="F275" s="151">
        <f t="shared" si="5"/>
        <v>0</v>
      </c>
      <c r="G275" s="62" t="s">
        <v>418</v>
      </c>
    </row>
    <row r="276" spans="1:8" s="18" customFormat="1" ht="18.95" customHeight="1" x14ac:dyDescent="0.4">
      <c r="A276" s="110"/>
      <c r="B276" s="111"/>
      <c r="C276" s="77"/>
      <c r="D276" s="158"/>
      <c r="E276" s="114"/>
      <c r="F276" s="64"/>
      <c r="G276" s="62"/>
    </row>
    <row r="277" spans="1:8" s="18" customFormat="1" ht="18.95" customHeight="1" x14ac:dyDescent="0.4">
      <c r="A277" s="110"/>
      <c r="B277" s="130" t="s">
        <v>363</v>
      </c>
      <c r="C277" s="77"/>
      <c r="D277" s="77"/>
      <c r="E277" s="78"/>
      <c r="F277" s="79">
        <f>SUM(F272:F275)</f>
        <v>0</v>
      </c>
      <c r="G277" s="112"/>
    </row>
    <row r="278" spans="1:8" s="23" customFormat="1" ht="18.95" customHeight="1" x14ac:dyDescent="0.4">
      <c r="A278" s="122"/>
      <c r="B278" s="111"/>
      <c r="C278" s="77"/>
      <c r="D278" s="78"/>
      <c r="E278" s="78"/>
      <c r="F278" s="79"/>
      <c r="G278" s="112"/>
    </row>
    <row r="279" spans="1:8" s="23" customFormat="1" ht="18.95" customHeight="1" x14ac:dyDescent="0.4">
      <c r="A279" s="122"/>
      <c r="B279" s="123" t="s">
        <v>419</v>
      </c>
      <c r="C279" s="124"/>
      <c r="D279" s="124"/>
      <c r="E279" s="125"/>
      <c r="F279" s="79"/>
      <c r="G279" s="126"/>
    </row>
    <row r="280" spans="1:8" s="23" customFormat="1" ht="18.95" customHeight="1" x14ac:dyDescent="0.4">
      <c r="A280" s="122"/>
      <c r="B280" s="123" t="s">
        <v>420</v>
      </c>
      <c r="C280" s="124" t="s">
        <v>37</v>
      </c>
      <c r="D280" s="124">
        <v>101</v>
      </c>
      <c r="E280" s="125">
        <v>80</v>
      </c>
      <c r="F280" s="151">
        <f>D280*E280</f>
        <v>8080</v>
      </c>
      <c r="G280" s="126" t="s">
        <v>421</v>
      </c>
    </row>
    <row r="281" spans="1:8" s="23" customFormat="1" ht="18.95" customHeight="1" x14ac:dyDescent="0.4">
      <c r="A281" s="122"/>
      <c r="B281" s="123" t="s">
        <v>422</v>
      </c>
      <c r="C281" s="124" t="s">
        <v>37</v>
      </c>
      <c r="D281" s="124"/>
      <c r="E281" s="125">
        <v>150</v>
      </c>
      <c r="F281" s="151">
        <f t="shared" ref="F281:F302" si="6">D281*E281</f>
        <v>0</v>
      </c>
      <c r="G281" s="126" t="s">
        <v>421</v>
      </c>
    </row>
    <row r="282" spans="1:8" s="23" customFormat="1" ht="33.75" x14ac:dyDescent="0.4">
      <c r="A282" s="122"/>
      <c r="B282" s="123" t="s">
        <v>423</v>
      </c>
      <c r="C282" s="124" t="s">
        <v>159</v>
      </c>
      <c r="D282" s="124"/>
      <c r="E282" s="125">
        <v>40</v>
      </c>
      <c r="F282" s="151">
        <f t="shared" si="6"/>
        <v>0</v>
      </c>
      <c r="G282" s="126" t="s">
        <v>424</v>
      </c>
      <c r="H282" s="23" t="s">
        <v>425</v>
      </c>
    </row>
    <row r="283" spans="1:8" s="23" customFormat="1" ht="33.75" x14ac:dyDescent="0.4">
      <c r="A283" s="122"/>
      <c r="B283" s="123" t="s">
        <v>426</v>
      </c>
      <c r="C283" s="124" t="s">
        <v>159</v>
      </c>
      <c r="D283" s="124"/>
      <c r="E283" s="125">
        <v>90</v>
      </c>
      <c r="F283" s="151">
        <f t="shared" si="6"/>
        <v>0</v>
      </c>
      <c r="G283" s="159" t="s">
        <v>427</v>
      </c>
      <c r="H283" s="23" t="s">
        <v>428</v>
      </c>
    </row>
    <row r="284" spans="1:8" s="23" customFormat="1" ht="18.95" customHeight="1" x14ac:dyDescent="0.4">
      <c r="A284" s="122"/>
      <c r="B284" s="113" t="s">
        <v>429</v>
      </c>
      <c r="C284" s="77" t="s">
        <v>34</v>
      </c>
      <c r="D284" s="158">
        <v>2</v>
      </c>
      <c r="E284" s="114">
        <v>350</v>
      </c>
      <c r="F284" s="151">
        <f t="shared" si="6"/>
        <v>700</v>
      </c>
      <c r="G284" s="62" t="s">
        <v>430</v>
      </c>
    </row>
    <row r="285" spans="1:8" s="32" customFormat="1" ht="18.95" customHeight="1" x14ac:dyDescent="0.4">
      <c r="A285" s="304" t="s">
        <v>431</v>
      </c>
      <c r="B285" s="161" t="s">
        <v>432</v>
      </c>
      <c r="C285" s="77" t="s">
        <v>79</v>
      </c>
      <c r="D285" s="78"/>
      <c r="E285" s="114">
        <v>215</v>
      </c>
      <c r="F285" s="151">
        <f t="shared" si="6"/>
        <v>0</v>
      </c>
      <c r="G285" s="112" t="s">
        <v>433</v>
      </c>
    </row>
    <row r="286" spans="1:8" s="18" customFormat="1" ht="18.95" customHeight="1" x14ac:dyDescent="0.4">
      <c r="A286" s="305"/>
      <c r="B286" s="161" t="s">
        <v>434</v>
      </c>
      <c r="C286" s="77" t="s">
        <v>79</v>
      </c>
      <c r="D286" s="78"/>
      <c r="E286" s="114">
        <v>190</v>
      </c>
      <c r="F286" s="151">
        <f t="shared" si="6"/>
        <v>0</v>
      </c>
      <c r="G286" s="112" t="s">
        <v>435</v>
      </c>
    </row>
    <row r="287" spans="1:8" s="18" customFormat="1" ht="18.95" customHeight="1" x14ac:dyDescent="0.4">
      <c r="A287" s="306"/>
      <c r="B287" s="161" t="s">
        <v>436</v>
      </c>
      <c r="C287" s="77" t="s">
        <v>79</v>
      </c>
      <c r="D287" s="78"/>
      <c r="E287" s="114">
        <v>113</v>
      </c>
      <c r="F287" s="151">
        <f t="shared" si="6"/>
        <v>0</v>
      </c>
      <c r="G287" s="112" t="s">
        <v>437</v>
      </c>
    </row>
    <row r="288" spans="1:8" s="26" customFormat="1" ht="20.25" customHeight="1" x14ac:dyDescent="0.4">
      <c r="A288" s="110"/>
      <c r="B288" s="161" t="s">
        <v>438</v>
      </c>
      <c r="C288" s="77" t="s">
        <v>79</v>
      </c>
      <c r="D288" s="78"/>
      <c r="E288" s="78">
        <v>80</v>
      </c>
      <c r="F288" s="151">
        <f t="shared" si="6"/>
        <v>0</v>
      </c>
      <c r="G288" s="112" t="s">
        <v>439</v>
      </c>
    </row>
    <row r="289" spans="1:7" s="18" customFormat="1" ht="18.95" customHeight="1" x14ac:dyDescent="0.4">
      <c r="A289" s="110"/>
      <c r="B289" s="161" t="s">
        <v>440</v>
      </c>
      <c r="C289" s="77" t="s">
        <v>79</v>
      </c>
      <c r="D289" s="78"/>
      <c r="E289" s="78">
        <v>1580</v>
      </c>
      <c r="F289" s="151">
        <f t="shared" si="6"/>
        <v>0</v>
      </c>
      <c r="G289" s="112"/>
    </row>
    <row r="290" spans="1:7" s="26" customFormat="1" ht="20.25" customHeight="1" x14ac:dyDescent="0.4">
      <c r="A290" s="76"/>
      <c r="B290" s="62" t="s">
        <v>441</v>
      </c>
      <c r="C290" s="109" t="s">
        <v>178</v>
      </c>
      <c r="D290" s="353"/>
      <c r="E290" s="114">
        <v>40</v>
      </c>
      <c r="F290" s="151">
        <f t="shared" si="6"/>
        <v>0</v>
      </c>
      <c r="G290" s="62" t="s">
        <v>442</v>
      </c>
    </row>
    <row r="291" spans="1:7" s="18" customFormat="1" ht="18.95" customHeight="1" x14ac:dyDescent="0.4">
      <c r="A291" s="110"/>
      <c r="B291" s="161" t="s">
        <v>443</v>
      </c>
      <c r="C291" s="77" t="s">
        <v>79</v>
      </c>
      <c r="D291" s="78"/>
      <c r="E291" s="78">
        <v>200</v>
      </c>
      <c r="F291" s="151">
        <f t="shared" si="6"/>
        <v>0</v>
      </c>
      <c r="G291" s="112" t="s">
        <v>444</v>
      </c>
    </row>
    <row r="292" spans="1:7" s="18" customFormat="1" ht="21.75" customHeight="1" x14ac:dyDescent="0.4">
      <c r="A292" s="110"/>
      <c r="B292" s="62" t="s">
        <v>445</v>
      </c>
      <c r="C292" s="109" t="s">
        <v>446</v>
      </c>
      <c r="D292" s="63"/>
      <c r="E292" s="114">
        <v>700</v>
      </c>
      <c r="F292" s="151">
        <f t="shared" si="6"/>
        <v>0</v>
      </c>
      <c r="G292" s="62" t="s">
        <v>447</v>
      </c>
    </row>
    <row r="293" spans="1:7" s="27" customFormat="1" ht="21" customHeight="1" x14ac:dyDescent="0.4">
      <c r="A293" s="131"/>
      <c r="B293" s="62" t="s">
        <v>448</v>
      </c>
      <c r="C293" s="109" t="s">
        <v>56</v>
      </c>
      <c r="D293" s="63"/>
      <c r="E293" s="114">
        <v>70</v>
      </c>
      <c r="F293" s="151">
        <f t="shared" si="6"/>
        <v>0</v>
      </c>
      <c r="G293" s="62"/>
    </row>
    <row r="294" spans="1:7" s="27" customFormat="1" ht="18.95" customHeight="1" x14ac:dyDescent="0.4">
      <c r="A294" s="76"/>
      <c r="B294" s="162" t="s">
        <v>449</v>
      </c>
      <c r="C294" s="109" t="s">
        <v>178</v>
      </c>
      <c r="D294" s="163"/>
      <c r="E294" s="114">
        <v>70</v>
      </c>
      <c r="F294" s="151">
        <f t="shared" si="6"/>
        <v>0</v>
      </c>
      <c r="G294" s="62" t="s">
        <v>450</v>
      </c>
    </row>
    <row r="295" spans="1:7" s="18" customFormat="1" ht="18.95" customHeight="1" x14ac:dyDescent="0.4">
      <c r="A295" s="110"/>
      <c r="B295" s="161" t="s">
        <v>451</v>
      </c>
      <c r="C295" s="77" t="s">
        <v>79</v>
      </c>
      <c r="D295" s="78"/>
      <c r="E295" s="78">
        <v>220</v>
      </c>
      <c r="F295" s="151">
        <f t="shared" si="6"/>
        <v>0</v>
      </c>
      <c r="G295" s="112"/>
    </row>
    <row r="296" spans="1:7" s="25" customFormat="1" ht="24" customHeight="1" x14ac:dyDescent="0.4">
      <c r="A296" s="76"/>
      <c r="B296" s="164" t="s">
        <v>452</v>
      </c>
      <c r="C296" s="77" t="s">
        <v>45</v>
      </c>
      <c r="D296" s="165"/>
      <c r="E296" s="114">
        <v>15</v>
      </c>
      <c r="F296" s="151">
        <f t="shared" si="6"/>
        <v>0</v>
      </c>
      <c r="G296" s="166"/>
    </row>
    <row r="297" spans="1:7" s="25" customFormat="1" ht="24" customHeight="1" x14ac:dyDescent="0.4">
      <c r="A297" s="76"/>
      <c r="B297" s="164" t="s">
        <v>453</v>
      </c>
      <c r="C297" s="167" t="s">
        <v>62</v>
      </c>
      <c r="D297" s="165"/>
      <c r="E297" s="114">
        <v>695.75</v>
      </c>
      <c r="F297" s="151">
        <f t="shared" si="6"/>
        <v>0</v>
      </c>
      <c r="G297" s="166" t="s">
        <v>454</v>
      </c>
    </row>
    <row r="298" spans="1:7" s="33" customFormat="1" ht="24" customHeight="1" x14ac:dyDescent="0.3">
      <c r="A298" s="76"/>
      <c r="B298" s="162" t="s">
        <v>455</v>
      </c>
      <c r="C298" s="109" t="s">
        <v>79</v>
      </c>
      <c r="D298" s="165"/>
      <c r="E298" s="114">
        <v>404.8</v>
      </c>
      <c r="F298" s="151">
        <f t="shared" si="6"/>
        <v>0</v>
      </c>
      <c r="G298" s="62" t="s">
        <v>456</v>
      </c>
    </row>
    <row r="299" spans="1:7" s="26" customFormat="1" ht="20.25" customHeight="1" x14ac:dyDescent="0.4">
      <c r="A299" s="76"/>
      <c r="B299" s="162" t="s">
        <v>457</v>
      </c>
      <c r="C299" s="109" t="s">
        <v>178</v>
      </c>
      <c r="D299" s="163"/>
      <c r="E299" s="114">
        <v>40</v>
      </c>
      <c r="F299" s="151">
        <f t="shared" si="6"/>
        <v>0</v>
      </c>
      <c r="G299" s="62" t="s">
        <v>442</v>
      </c>
    </row>
    <row r="300" spans="1:7" s="18" customFormat="1" ht="18.95" customHeight="1" x14ac:dyDescent="0.4">
      <c r="A300" s="110"/>
      <c r="B300" s="161" t="s">
        <v>458</v>
      </c>
      <c r="C300" s="77" t="s">
        <v>79</v>
      </c>
      <c r="D300" s="78"/>
      <c r="E300" s="78">
        <v>330</v>
      </c>
      <c r="F300" s="151">
        <f t="shared" si="6"/>
        <v>0</v>
      </c>
      <c r="G300" s="157" t="s">
        <v>459</v>
      </c>
    </row>
    <row r="301" spans="1:7" s="18" customFormat="1" ht="24" customHeight="1" x14ac:dyDescent="0.4">
      <c r="A301" s="110"/>
      <c r="B301" s="161" t="s">
        <v>460</v>
      </c>
      <c r="C301" s="77"/>
      <c r="D301" s="78"/>
      <c r="E301" s="78"/>
      <c r="F301" s="151"/>
      <c r="G301" s="157"/>
    </row>
    <row r="302" spans="1:7" s="18" customFormat="1" ht="18.95" customHeight="1" x14ac:dyDescent="0.4">
      <c r="A302" s="110"/>
      <c r="B302" s="161" t="s">
        <v>461</v>
      </c>
      <c r="C302" s="77" t="s">
        <v>175</v>
      </c>
      <c r="D302" s="78"/>
      <c r="E302" s="78">
        <v>330</v>
      </c>
      <c r="F302" s="151">
        <f t="shared" si="6"/>
        <v>0</v>
      </c>
      <c r="G302" s="157"/>
    </row>
    <row r="303" spans="1:7" s="23" customFormat="1" ht="18.95" customHeight="1" x14ac:dyDescent="0.4">
      <c r="A303" s="122"/>
      <c r="B303" s="123"/>
      <c r="C303" s="124"/>
      <c r="D303" s="124"/>
      <c r="E303" s="125"/>
      <c r="F303" s="79"/>
      <c r="G303" s="126"/>
    </row>
    <row r="304" spans="1:7" s="18" customFormat="1" ht="18.95" customHeight="1" x14ac:dyDescent="0.4">
      <c r="A304" s="110"/>
      <c r="B304" s="130" t="s">
        <v>363</v>
      </c>
      <c r="C304" s="77"/>
      <c r="D304" s="168"/>
      <c r="E304" s="78"/>
      <c r="F304" s="79">
        <f>SUM(F280:F302)</f>
        <v>8780</v>
      </c>
      <c r="G304" s="112"/>
    </row>
    <row r="305" spans="1:7" s="23" customFormat="1" ht="18.95" customHeight="1" x14ac:dyDescent="0.4">
      <c r="A305" s="122"/>
      <c r="B305" s="111"/>
      <c r="C305" s="77"/>
      <c r="D305" s="158"/>
      <c r="E305" s="78"/>
      <c r="F305" s="79"/>
      <c r="G305" s="112"/>
    </row>
    <row r="306" spans="1:7" s="18" customFormat="1" ht="21.75" customHeight="1" x14ac:dyDescent="0.4">
      <c r="A306" s="110"/>
      <c r="B306" s="123" t="s">
        <v>462</v>
      </c>
      <c r="C306" s="124"/>
      <c r="D306" s="158"/>
      <c r="E306" s="78"/>
      <c r="F306" s="79"/>
      <c r="G306" s="112"/>
    </row>
    <row r="307" spans="1:7" s="18" customFormat="1" ht="22.9" customHeight="1" x14ac:dyDescent="0.4">
      <c r="A307" s="160"/>
      <c r="B307" s="111" t="s">
        <v>463</v>
      </c>
      <c r="C307" s="77" t="s">
        <v>45</v>
      </c>
      <c r="D307" s="158"/>
      <c r="E307" s="78">
        <v>32</v>
      </c>
      <c r="F307" s="79">
        <f>D307*E307</f>
        <v>0</v>
      </c>
      <c r="G307" s="112" t="s">
        <v>464</v>
      </c>
    </row>
    <row r="308" spans="1:7" s="18" customFormat="1" ht="18.95" customHeight="1" x14ac:dyDescent="0.4">
      <c r="A308" s="77"/>
      <c r="B308" s="111" t="s">
        <v>465</v>
      </c>
      <c r="C308" s="77" t="s">
        <v>466</v>
      </c>
      <c r="D308" s="158"/>
      <c r="E308" s="78">
        <v>200</v>
      </c>
      <c r="F308" s="79">
        <f t="shared" ref="F308:F310" si="7">D308*E308</f>
        <v>0</v>
      </c>
      <c r="G308" s="112" t="s">
        <v>467</v>
      </c>
    </row>
    <row r="309" spans="1:7" s="18" customFormat="1" ht="18.95" customHeight="1" x14ac:dyDescent="0.4">
      <c r="A309" s="110"/>
      <c r="B309" s="111" t="s">
        <v>468</v>
      </c>
      <c r="C309" s="77" t="s">
        <v>56</v>
      </c>
      <c r="D309" s="158">
        <v>57</v>
      </c>
      <c r="E309" s="78">
        <v>6.05</v>
      </c>
      <c r="F309" s="79">
        <f t="shared" si="7"/>
        <v>344.84999999999997</v>
      </c>
      <c r="G309" s="112" t="s">
        <v>469</v>
      </c>
    </row>
    <row r="310" spans="1:7" s="18" customFormat="1" ht="24" customHeight="1" x14ac:dyDescent="0.4">
      <c r="A310" s="110"/>
      <c r="B310" s="111" t="s">
        <v>470</v>
      </c>
      <c r="C310" s="77" t="s">
        <v>45</v>
      </c>
      <c r="D310" s="158"/>
      <c r="E310" s="78">
        <v>65</v>
      </c>
      <c r="F310" s="79">
        <f t="shared" si="7"/>
        <v>0</v>
      </c>
      <c r="G310" s="112" t="s">
        <v>471</v>
      </c>
    </row>
    <row r="311" spans="1:7" s="18" customFormat="1" ht="18.95" customHeight="1" x14ac:dyDescent="0.4">
      <c r="A311" s="110"/>
      <c r="B311" s="111"/>
      <c r="C311" s="77"/>
      <c r="D311" s="158"/>
      <c r="E311" s="78"/>
      <c r="F311" s="79"/>
      <c r="G311" s="112"/>
    </row>
    <row r="312" spans="1:7" s="23" customFormat="1" ht="21" customHeight="1" x14ac:dyDescent="0.4">
      <c r="A312" s="110"/>
      <c r="B312" s="130" t="s">
        <v>363</v>
      </c>
      <c r="C312" s="77"/>
      <c r="D312" s="158"/>
      <c r="E312" s="78"/>
      <c r="F312" s="79">
        <f>SUM(F306:F311)</f>
        <v>344.84999999999997</v>
      </c>
      <c r="G312" s="112"/>
    </row>
    <row r="313" spans="1:7" s="23" customFormat="1" ht="18.95" customHeight="1" x14ac:dyDescent="0.4">
      <c r="A313" s="122"/>
      <c r="B313" s="111"/>
      <c r="C313" s="77"/>
      <c r="D313" s="158"/>
      <c r="E313" s="78"/>
      <c r="F313" s="79"/>
      <c r="G313" s="112"/>
    </row>
    <row r="314" spans="1:7" s="18" customFormat="1" ht="21.75" customHeight="1" x14ac:dyDescent="0.4">
      <c r="A314" s="169"/>
      <c r="B314" s="123" t="s">
        <v>472</v>
      </c>
      <c r="C314" s="130"/>
      <c r="D314" s="170"/>
      <c r="E314" s="171"/>
      <c r="F314" s="172"/>
      <c r="G314" s="173"/>
    </row>
    <row r="315" spans="1:7" s="18" customFormat="1" ht="45" x14ac:dyDescent="0.4">
      <c r="A315" s="110"/>
      <c r="B315" s="113" t="s">
        <v>473</v>
      </c>
      <c r="C315" s="109" t="s">
        <v>45</v>
      </c>
      <c r="D315" s="114"/>
      <c r="E315" s="114">
        <v>121</v>
      </c>
      <c r="F315" s="128">
        <f>D315*E315</f>
        <v>0</v>
      </c>
      <c r="G315" s="61" t="s">
        <v>474</v>
      </c>
    </row>
    <row r="316" spans="1:7" s="18" customFormat="1" ht="45" x14ac:dyDescent="0.4">
      <c r="A316" s="110"/>
      <c r="B316" s="113" t="s">
        <v>475</v>
      </c>
      <c r="C316" s="109" t="s">
        <v>45</v>
      </c>
      <c r="D316" s="114">
        <v>2</v>
      </c>
      <c r="E316" s="114">
        <v>198</v>
      </c>
      <c r="F316" s="128">
        <f t="shared" ref="F316:F341" si="8">D316*E316</f>
        <v>396</v>
      </c>
      <c r="G316" s="61" t="s">
        <v>476</v>
      </c>
    </row>
    <row r="317" spans="1:7" s="18" customFormat="1" ht="33.75" x14ac:dyDescent="0.4">
      <c r="A317" s="110"/>
      <c r="B317" s="113" t="s">
        <v>477</v>
      </c>
      <c r="C317" s="109" t="s">
        <v>45</v>
      </c>
      <c r="D317" s="114">
        <v>4</v>
      </c>
      <c r="E317" s="114">
        <v>45.09</v>
      </c>
      <c r="F317" s="128">
        <f t="shared" si="8"/>
        <v>180.36</v>
      </c>
      <c r="G317" s="61" t="s">
        <v>478</v>
      </c>
    </row>
    <row r="318" spans="1:7" s="18" customFormat="1" ht="45" x14ac:dyDescent="0.4">
      <c r="A318" s="110"/>
      <c r="B318" s="113" t="s">
        <v>479</v>
      </c>
      <c r="C318" s="109" t="s">
        <v>45</v>
      </c>
      <c r="D318" s="114"/>
      <c r="E318" s="78">
        <v>243.09</v>
      </c>
      <c r="F318" s="128">
        <f t="shared" si="8"/>
        <v>0</v>
      </c>
      <c r="G318" s="61" t="s">
        <v>476</v>
      </c>
    </row>
    <row r="319" spans="1:7" s="18" customFormat="1" ht="18.95" customHeight="1" x14ac:dyDescent="0.4">
      <c r="A319" s="110"/>
      <c r="B319" s="113" t="s">
        <v>480</v>
      </c>
      <c r="C319" s="109" t="s">
        <v>481</v>
      </c>
      <c r="D319" s="114"/>
      <c r="E319" s="78">
        <v>380</v>
      </c>
      <c r="F319" s="128">
        <f t="shared" si="8"/>
        <v>0</v>
      </c>
      <c r="G319" s="62"/>
    </row>
    <row r="320" spans="1:7" s="18" customFormat="1" ht="78.75" x14ac:dyDescent="0.4">
      <c r="A320" s="110"/>
      <c r="B320" s="111" t="s">
        <v>482</v>
      </c>
      <c r="C320" s="77" t="s">
        <v>45</v>
      </c>
      <c r="D320" s="78"/>
      <c r="E320" s="114">
        <v>137.5</v>
      </c>
      <c r="F320" s="128">
        <f t="shared" si="8"/>
        <v>0</v>
      </c>
      <c r="G320" s="62" t="s">
        <v>483</v>
      </c>
    </row>
    <row r="321" spans="1:7" s="25" customFormat="1" ht="78.75" x14ac:dyDescent="0.4">
      <c r="A321" s="110"/>
      <c r="B321" s="111" t="s">
        <v>484</v>
      </c>
      <c r="C321" s="77" t="s">
        <v>45</v>
      </c>
      <c r="D321" s="78"/>
      <c r="E321" s="114">
        <v>96.8</v>
      </c>
      <c r="F321" s="128">
        <f t="shared" si="8"/>
        <v>0</v>
      </c>
      <c r="G321" s="62" t="s">
        <v>485</v>
      </c>
    </row>
    <row r="322" spans="1:7" s="26" customFormat="1" ht="33.75" x14ac:dyDescent="0.4">
      <c r="A322" s="109"/>
      <c r="B322" s="113" t="s">
        <v>486</v>
      </c>
      <c r="C322" s="109" t="s">
        <v>45</v>
      </c>
      <c r="D322" s="153"/>
      <c r="E322" s="114">
        <v>12.1</v>
      </c>
      <c r="F322" s="128">
        <f t="shared" si="8"/>
        <v>0</v>
      </c>
      <c r="G322" s="174" t="s">
        <v>487</v>
      </c>
    </row>
    <row r="323" spans="1:7" s="26" customFormat="1" ht="45" x14ac:dyDescent="0.4">
      <c r="A323" s="109"/>
      <c r="B323" s="113" t="s">
        <v>488</v>
      </c>
      <c r="C323" s="109" t="s">
        <v>45</v>
      </c>
      <c r="D323" s="153"/>
      <c r="E323" s="114">
        <v>108.8</v>
      </c>
      <c r="F323" s="128">
        <f t="shared" si="8"/>
        <v>0</v>
      </c>
      <c r="G323" s="174" t="s">
        <v>489</v>
      </c>
    </row>
    <row r="324" spans="1:7" s="26" customFormat="1" ht="45" x14ac:dyDescent="0.4">
      <c r="A324" s="109"/>
      <c r="B324" s="113" t="s">
        <v>490</v>
      </c>
      <c r="C324" s="109" t="s">
        <v>45</v>
      </c>
      <c r="D324" s="153"/>
      <c r="E324" s="114">
        <v>139.05000000000001</v>
      </c>
      <c r="F324" s="128">
        <f t="shared" si="8"/>
        <v>0</v>
      </c>
      <c r="G324" s="174" t="s">
        <v>491</v>
      </c>
    </row>
    <row r="325" spans="1:7" s="18" customFormat="1" ht="33.75" x14ac:dyDescent="0.4">
      <c r="A325" s="110"/>
      <c r="B325" s="111" t="s">
        <v>492</v>
      </c>
      <c r="C325" s="77" t="s">
        <v>45</v>
      </c>
      <c r="D325" s="78"/>
      <c r="E325" s="114">
        <v>45.09</v>
      </c>
      <c r="F325" s="128">
        <f t="shared" si="8"/>
        <v>0</v>
      </c>
      <c r="G325" s="61" t="s">
        <v>478</v>
      </c>
    </row>
    <row r="326" spans="1:7" s="18" customFormat="1" ht="56.25" x14ac:dyDescent="0.4">
      <c r="A326" s="110"/>
      <c r="B326" s="111" t="s">
        <v>493</v>
      </c>
      <c r="C326" s="77" t="s">
        <v>79</v>
      </c>
      <c r="D326" s="78"/>
      <c r="E326" s="78">
        <v>110</v>
      </c>
      <c r="F326" s="128">
        <f t="shared" si="8"/>
        <v>0</v>
      </c>
      <c r="G326" s="112" t="s">
        <v>494</v>
      </c>
    </row>
    <row r="327" spans="1:7" s="18" customFormat="1" ht="45" x14ac:dyDescent="0.4">
      <c r="A327" s="110"/>
      <c r="B327" s="111" t="s">
        <v>495</v>
      </c>
      <c r="C327" s="77" t="s">
        <v>45</v>
      </c>
      <c r="D327" s="78"/>
      <c r="E327" s="78">
        <v>82.5</v>
      </c>
      <c r="F327" s="128">
        <f t="shared" si="8"/>
        <v>0</v>
      </c>
      <c r="G327" s="152" t="s">
        <v>496</v>
      </c>
    </row>
    <row r="328" spans="1:7" s="18" customFormat="1" ht="33.75" x14ac:dyDescent="0.4">
      <c r="A328" s="110"/>
      <c r="B328" s="111" t="s">
        <v>497</v>
      </c>
      <c r="C328" s="77" t="s">
        <v>45</v>
      </c>
      <c r="D328" s="78"/>
      <c r="E328" s="114">
        <v>45.09</v>
      </c>
      <c r="F328" s="128">
        <f t="shared" si="8"/>
        <v>0</v>
      </c>
      <c r="G328" s="152" t="s">
        <v>478</v>
      </c>
    </row>
    <row r="329" spans="1:7" s="18" customFormat="1" ht="33.75" x14ac:dyDescent="0.4">
      <c r="A329" s="110"/>
      <c r="B329" s="111" t="s">
        <v>498</v>
      </c>
      <c r="C329" s="77" t="s">
        <v>79</v>
      </c>
      <c r="D329" s="78"/>
      <c r="E329" s="78">
        <v>508.2</v>
      </c>
      <c r="F329" s="128">
        <f t="shared" si="8"/>
        <v>0</v>
      </c>
      <c r="G329" s="112" t="s">
        <v>499</v>
      </c>
    </row>
    <row r="330" spans="1:7" s="18" customFormat="1" ht="33.75" x14ac:dyDescent="0.4">
      <c r="A330" s="110"/>
      <c r="B330" s="111" t="s">
        <v>500</v>
      </c>
      <c r="C330" s="77" t="s">
        <v>79</v>
      </c>
      <c r="D330" s="78"/>
      <c r="E330" s="78">
        <v>85</v>
      </c>
      <c r="F330" s="128">
        <f t="shared" si="8"/>
        <v>0</v>
      </c>
      <c r="G330" s="112" t="s">
        <v>501</v>
      </c>
    </row>
    <row r="331" spans="1:7" s="18" customFormat="1" ht="33.75" x14ac:dyDescent="0.4">
      <c r="A331" s="110"/>
      <c r="B331" s="111" t="s">
        <v>502</v>
      </c>
      <c r="C331" s="77" t="s">
        <v>79</v>
      </c>
      <c r="D331" s="78"/>
      <c r="E331" s="78">
        <v>135</v>
      </c>
      <c r="F331" s="128">
        <f t="shared" si="8"/>
        <v>0</v>
      </c>
      <c r="G331" s="112" t="s">
        <v>501</v>
      </c>
    </row>
    <row r="332" spans="1:7" s="18" customFormat="1" ht="33.75" x14ac:dyDescent="0.4">
      <c r="A332" s="110"/>
      <c r="B332" s="111" t="s">
        <v>503</v>
      </c>
      <c r="C332" s="77" t="s">
        <v>79</v>
      </c>
      <c r="D332" s="78"/>
      <c r="E332" s="78">
        <v>160</v>
      </c>
      <c r="F332" s="128">
        <f t="shared" si="8"/>
        <v>0</v>
      </c>
      <c r="G332" s="112" t="s">
        <v>501</v>
      </c>
    </row>
    <row r="333" spans="1:7" s="18" customFormat="1" ht="33.75" x14ac:dyDescent="0.4">
      <c r="A333" s="110"/>
      <c r="B333" s="111" t="s">
        <v>504</v>
      </c>
      <c r="C333" s="77" t="s">
        <v>79</v>
      </c>
      <c r="D333" s="78"/>
      <c r="E333" s="78">
        <v>110</v>
      </c>
      <c r="F333" s="128">
        <f t="shared" si="8"/>
        <v>0</v>
      </c>
      <c r="G333" s="112" t="s">
        <v>505</v>
      </c>
    </row>
    <row r="334" spans="1:7" s="25" customFormat="1" ht="45" x14ac:dyDescent="0.4">
      <c r="A334" s="110"/>
      <c r="B334" s="111" t="s">
        <v>506</v>
      </c>
      <c r="C334" s="77" t="s">
        <v>56</v>
      </c>
      <c r="D334" s="78"/>
      <c r="E334" s="78">
        <v>110</v>
      </c>
      <c r="F334" s="128">
        <f t="shared" si="8"/>
        <v>0</v>
      </c>
      <c r="G334" s="112" t="s">
        <v>507</v>
      </c>
    </row>
    <row r="335" spans="1:7" s="18" customFormat="1" ht="45" x14ac:dyDescent="0.4">
      <c r="A335" s="110"/>
      <c r="B335" s="161" t="s">
        <v>508</v>
      </c>
      <c r="C335" s="77" t="s">
        <v>45</v>
      </c>
      <c r="D335" s="78"/>
      <c r="E335" s="78">
        <v>243.09</v>
      </c>
      <c r="F335" s="128">
        <f t="shared" si="8"/>
        <v>0</v>
      </c>
      <c r="G335" s="175" t="s">
        <v>509</v>
      </c>
    </row>
    <row r="336" spans="1:7" s="18" customFormat="1" ht="18.95" customHeight="1" x14ac:dyDescent="0.4">
      <c r="A336" s="110"/>
      <c r="B336" s="161" t="s">
        <v>510</v>
      </c>
      <c r="C336" s="77" t="s">
        <v>79</v>
      </c>
      <c r="D336" s="78"/>
      <c r="E336" s="78">
        <v>550</v>
      </c>
      <c r="F336" s="128">
        <f t="shared" si="8"/>
        <v>0</v>
      </c>
      <c r="G336" s="157" t="s">
        <v>511</v>
      </c>
    </row>
    <row r="337" spans="1:7" s="18" customFormat="1" ht="20.25" customHeight="1" x14ac:dyDescent="0.4">
      <c r="A337" s="110"/>
      <c r="B337" s="111" t="s">
        <v>512</v>
      </c>
      <c r="C337" s="77" t="s">
        <v>34</v>
      </c>
      <c r="D337" s="78"/>
      <c r="E337" s="78">
        <v>1300</v>
      </c>
      <c r="F337" s="128">
        <f t="shared" si="8"/>
        <v>0</v>
      </c>
      <c r="G337" s="112" t="s">
        <v>513</v>
      </c>
    </row>
    <row r="338" spans="1:7" s="18" customFormat="1" ht="18.75" customHeight="1" x14ac:dyDescent="0.4">
      <c r="A338" s="110"/>
      <c r="B338" s="111" t="s">
        <v>514</v>
      </c>
      <c r="C338" s="77" t="s">
        <v>37</v>
      </c>
      <c r="D338" s="78"/>
      <c r="E338" s="78">
        <v>13</v>
      </c>
      <c r="F338" s="128">
        <f t="shared" si="8"/>
        <v>0</v>
      </c>
      <c r="G338" s="112"/>
    </row>
    <row r="339" spans="1:7" s="18" customFormat="1" ht="18.75" customHeight="1" x14ac:dyDescent="0.4">
      <c r="A339" s="110"/>
      <c r="B339" s="111" t="s">
        <v>515</v>
      </c>
      <c r="C339" s="77" t="s">
        <v>37</v>
      </c>
      <c r="D339" s="78"/>
      <c r="E339" s="78">
        <v>26</v>
      </c>
      <c r="F339" s="128">
        <f t="shared" si="8"/>
        <v>0</v>
      </c>
      <c r="G339" s="112"/>
    </row>
    <row r="340" spans="1:7" s="18" customFormat="1" ht="18.75" customHeight="1" x14ac:dyDescent="0.4">
      <c r="A340" s="110"/>
      <c r="B340" s="111" t="s">
        <v>516</v>
      </c>
      <c r="C340" s="77" t="s">
        <v>517</v>
      </c>
      <c r="D340" s="78"/>
      <c r="E340" s="78">
        <v>800</v>
      </c>
      <c r="F340" s="128">
        <f t="shared" si="8"/>
        <v>0</v>
      </c>
      <c r="G340" s="112"/>
    </row>
    <row r="341" spans="1:7" s="18" customFormat="1" ht="18.75" customHeight="1" x14ac:dyDescent="0.4">
      <c r="A341" s="110"/>
      <c r="B341" s="111" t="s">
        <v>518</v>
      </c>
      <c r="C341" s="77" t="s">
        <v>517</v>
      </c>
      <c r="D341" s="78"/>
      <c r="E341" s="78">
        <v>1200</v>
      </c>
      <c r="F341" s="128">
        <f t="shared" si="8"/>
        <v>0</v>
      </c>
      <c r="G341" s="112"/>
    </row>
    <row r="342" spans="1:7" s="25" customFormat="1" ht="19.899999999999999" customHeight="1" x14ac:dyDescent="0.4">
      <c r="A342" s="76"/>
      <c r="B342" s="164"/>
      <c r="C342" s="165"/>
      <c r="D342" s="114"/>
      <c r="E342" s="165"/>
      <c r="F342" s="64"/>
      <c r="G342" s="166"/>
    </row>
    <row r="343" spans="1:7" s="23" customFormat="1" ht="18.75" customHeight="1" x14ac:dyDescent="0.4">
      <c r="A343" s="122"/>
      <c r="B343" s="130" t="s">
        <v>363</v>
      </c>
      <c r="C343" s="124"/>
      <c r="D343" s="125"/>
      <c r="E343" s="125"/>
      <c r="F343" s="79">
        <f>SUM(F315:F341)</f>
        <v>576.36</v>
      </c>
      <c r="G343" s="126"/>
    </row>
    <row r="344" spans="1:7" s="18" customFormat="1" ht="18.75" customHeight="1" x14ac:dyDescent="0.4">
      <c r="A344" s="110"/>
      <c r="B344" s="77"/>
      <c r="C344" s="77"/>
      <c r="D344" s="78"/>
      <c r="E344" s="78"/>
      <c r="F344" s="79"/>
      <c r="G344" s="112"/>
    </row>
    <row r="345" spans="1:7" s="18" customFormat="1" ht="18" customHeight="1" x14ac:dyDescent="0.4">
      <c r="A345" s="110"/>
      <c r="B345" s="176" t="s">
        <v>519</v>
      </c>
      <c r="C345" s="124"/>
      <c r="D345" s="78"/>
      <c r="E345" s="78"/>
      <c r="F345" s="79"/>
      <c r="G345" s="112"/>
    </row>
    <row r="346" spans="1:7" s="27" customFormat="1" ht="33.75" x14ac:dyDescent="0.4">
      <c r="A346" s="62"/>
      <c r="B346" s="113" t="s">
        <v>520</v>
      </c>
      <c r="C346" s="109" t="s">
        <v>45</v>
      </c>
      <c r="D346" s="114"/>
      <c r="E346" s="114">
        <v>88</v>
      </c>
      <c r="F346" s="64">
        <f>D346*E346</f>
        <v>0</v>
      </c>
      <c r="G346" s="62" t="s">
        <v>521</v>
      </c>
    </row>
    <row r="347" spans="1:7" s="18" customFormat="1" ht="33.75" x14ac:dyDescent="0.4">
      <c r="A347" s="77"/>
      <c r="B347" s="59" t="s">
        <v>522</v>
      </c>
      <c r="C347" s="109" t="s">
        <v>45</v>
      </c>
      <c r="D347" s="114"/>
      <c r="E347" s="114">
        <v>30</v>
      </c>
      <c r="F347" s="64">
        <f t="shared" ref="F347:F369" si="9">D347*E347</f>
        <v>0</v>
      </c>
      <c r="G347" s="62" t="s">
        <v>521</v>
      </c>
    </row>
    <row r="348" spans="1:7" s="18" customFormat="1" ht="33.75" x14ac:dyDescent="0.4">
      <c r="A348" s="77"/>
      <c r="B348" s="59" t="s">
        <v>523</v>
      </c>
      <c r="C348" s="109" t="s">
        <v>45</v>
      </c>
      <c r="D348" s="114"/>
      <c r="E348" s="114">
        <v>45</v>
      </c>
      <c r="F348" s="64">
        <f t="shared" si="9"/>
        <v>0</v>
      </c>
      <c r="G348" s="62" t="s">
        <v>521</v>
      </c>
    </row>
    <row r="349" spans="1:7" s="18" customFormat="1" ht="33.75" x14ac:dyDescent="0.4">
      <c r="A349" s="77"/>
      <c r="B349" s="59" t="s">
        <v>524</v>
      </c>
      <c r="C349" s="109" t="s">
        <v>178</v>
      </c>
      <c r="D349" s="114"/>
      <c r="E349" s="114">
        <v>30</v>
      </c>
      <c r="F349" s="64">
        <f t="shared" si="9"/>
        <v>0</v>
      </c>
      <c r="G349" s="62" t="s">
        <v>505</v>
      </c>
    </row>
    <row r="350" spans="1:7" s="25" customFormat="1" ht="33.75" x14ac:dyDescent="0.4">
      <c r="A350" s="77"/>
      <c r="B350" s="113" t="s">
        <v>525</v>
      </c>
      <c r="C350" s="109" t="s">
        <v>45</v>
      </c>
      <c r="D350" s="114"/>
      <c r="E350" s="114">
        <v>45.09</v>
      </c>
      <c r="F350" s="64">
        <f t="shared" si="9"/>
        <v>0</v>
      </c>
      <c r="G350" s="62" t="s">
        <v>505</v>
      </c>
    </row>
    <row r="351" spans="1:7" s="27" customFormat="1" ht="33.75" x14ac:dyDescent="0.4">
      <c r="A351" s="62"/>
      <c r="B351" s="113" t="s">
        <v>526</v>
      </c>
      <c r="C351" s="109" t="s">
        <v>159</v>
      </c>
      <c r="D351" s="114"/>
      <c r="E351" s="114">
        <v>198</v>
      </c>
      <c r="F351" s="64">
        <f t="shared" si="9"/>
        <v>0</v>
      </c>
      <c r="G351" s="62" t="s">
        <v>521</v>
      </c>
    </row>
    <row r="352" spans="1:7" s="25" customFormat="1" ht="33.75" x14ac:dyDescent="0.4">
      <c r="A352" s="62"/>
      <c r="B352" s="113" t="s">
        <v>527</v>
      </c>
      <c r="C352" s="109" t="s">
        <v>159</v>
      </c>
      <c r="D352" s="114"/>
      <c r="E352" s="114">
        <v>132</v>
      </c>
      <c r="F352" s="64">
        <f t="shared" si="9"/>
        <v>0</v>
      </c>
      <c r="G352" s="62" t="s">
        <v>521</v>
      </c>
    </row>
    <row r="353" spans="1:7" s="25" customFormat="1" ht="33.75" x14ac:dyDescent="0.4">
      <c r="A353" s="62"/>
      <c r="B353" s="113" t="s">
        <v>528</v>
      </c>
      <c r="C353" s="109" t="s">
        <v>159</v>
      </c>
      <c r="D353" s="114"/>
      <c r="E353" s="114">
        <v>165</v>
      </c>
      <c r="F353" s="64">
        <f t="shared" si="9"/>
        <v>0</v>
      </c>
      <c r="G353" s="62" t="s">
        <v>521</v>
      </c>
    </row>
    <row r="354" spans="1:7" s="25" customFormat="1" ht="33.75" x14ac:dyDescent="0.4">
      <c r="A354" s="62"/>
      <c r="B354" s="113" t="s">
        <v>529</v>
      </c>
      <c r="C354" s="109" t="s">
        <v>56</v>
      </c>
      <c r="D354" s="114"/>
      <c r="E354" s="114">
        <v>110</v>
      </c>
      <c r="F354" s="64">
        <f t="shared" si="9"/>
        <v>0</v>
      </c>
      <c r="G354" s="62" t="s">
        <v>521</v>
      </c>
    </row>
    <row r="355" spans="1:7" s="25" customFormat="1" ht="33.75" x14ac:dyDescent="0.4">
      <c r="A355" s="62"/>
      <c r="B355" s="113" t="s">
        <v>530</v>
      </c>
      <c r="C355" s="109" t="s">
        <v>45</v>
      </c>
      <c r="D355" s="114"/>
      <c r="E355" s="114">
        <v>132</v>
      </c>
      <c r="F355" s="64">
        <f t="shared" si="9"/>
        <v>0</v>
      </c>
      <c r="G355" s="62" t="s">
        <v>521</v>
      </c>
    </row>
    <row r="356" spans="1:7" s="25" customFormat="1" ht="33.75" x14ac:dyDescent="0.4">
      <c r="A356" s="62"/>
      <c r="B356" s="113" t="s">
        <v>531</v>
      </c>
      <c r="C356" s="109" t="s">
        <v>79</v>
      </c>
      <c r="D356" s="114"/>
      <c r="E356" s="114">
        <v>500</v>
      </c>
      <c r="F356" s="64">
        <f t="shared" si="9"/>
        <v>0</v>
      </c>
      <c r="G356" s="61" t="s">
        <v>532</v>
      </c>
    </row>
    <row r="357" spans="1:7" s="25" customFormat="1" ht="33.75" x14ac:dyDescent="0.4">
      <c r="A357" s="62"/>
      <c r="B357" s="113" t="s">
        <v>533</v>
      </c>
      <c r="C357" s="109" t="s">
        <v>79</v>
      </c>
      <c r="D357" s="114"/>
      <c r="E357" s="114">
        <v>700</v>
      </c>
      <c r="F357" s="64">
        <f t="shared" si="9"/>
        <v>0</v>
      </c>
      <c r="G357" s="61" t="s">
        <v>532</v>
      </c>
    </row>
    <row r="358" spans="1:7" s="25" customFormat="1" ht="33.75" x14ac:dyDescent="0.4">
      <c r="A358" s="62"/>
      <c r="B358" s="113" t="s">
        <v>534</v>
      </c>
      <c r="C358" s="109" t="s">
        <v>535</v>
      </c>
      <c r="D358" s="114"/>
      <c r="E358" s="114">
        <v>500</v>
      </c>
      <c r="F358" s="64">
        <f t="shared" si="9"/>
        <v>0</v>
      </c>
      <c r="G358" s="61" t="s">
        <v>532</v>
      </c>
    </row>
    <row r="359" spans="1:7" s="23" customFormat="1" ht="33.75" x14ac:dyDescent="0.4">
      <c r="A359" s="62"/>
      <c r="B359" s="113" t="s">
        <v>536</v>
      </c>
      <c r="C359" s="109" t="s">
        <v>45</v>
      </c>
      <c r="D359" s="114"/>
      <c r="E359" s="114">
        <v>30</v>
      </c>
      <c r="F359" s="64">
        <f t="shared" si="9"/>
        <v>0</v>
      </c>
      <c r="G359" s="62" t="s">
        <v>521</v>
      </c>
    </row>
    <row r="360" spans="1:7" s="18" customFormat="1" ht="56.25" x14ac:dyDescent="0.4">
      <c r="A360" s="62"/>
      <c r="B360" s="113" t="s">
        <v>537</v>
      </c>
      <c r="C360" s="109" t="s">
        <v>45</v>
      </c>
      <c r="D360" s="114"/>
      <c r="E360" s="114">
        <v>61.86</v>
      </c>
      <c r="F360" s="64">
        <f t="shared" si="9"/>
        <v>0</v>
      </c>
      <c r="G360" s="61" t="s">
        <v>366</v>
      </c>
    </row>
    <row r="361" spans="1:7" s="34" customFormat="1" ht="33.75" x14ac:dyDescent="0.4">
      <c r="A361" s="122"/>
      <c r="B361" s="113" t="s">
        <v>538</v>
      </c>
      <c r="C361" s="109" t="s">
        <v>83</v>
      </c>
      <c r="D361" s="114"/>
      <c r="E361" s="114">
        <v>35</v>
      </c>
      <c r="F361" s="64">
        <f t="shared" si="9"/>
        <v>0</v>
      </c>
      <c r="G361" s="62" t="s">
        <v>521</v>
      </c>
    </row>
    <row r="362" spans="1:7" s="23" customFormat="1" ht="22.9" customHeight="1" x14ac:dyDescent="0.4">
      <c r="A362" s="122"/>
      <c r="B362" s="113" t="s">
        <v>539</v>
      </c>
      <c r="C362" s="109"/>
      <c r="D362" s="114"/>
      <c r="E362" s="114"/>
      <c r="F362" s="64">
        <f>D362*E362</f>
        <v>0</v>
      </c>
      <c r="G362" s="62"/>
    </row>
    <row r="363" spans="1:7" s="18" customFormat="1" ht="33.75" x14ac:dyDescent="0.4">
      <c r="A363" s="62"/>
      <c r="B363" s="113" t="s">
        <v>525</v>
      </c>
      <c r="C363" s="109" t="s">
        <v>45</v>
      </c>
      <c r="D363" s="114"/>
      <c r="E363" s="114">
        <v>45.09</v>
      </c>
      <c r="F363" s="64">
        <f>D363*E363</f>
        <v>0</v>
      </c>
      <c r="G363" s="61" t="s">
        <v>540</v>
      </c>
    </row>
    <row r="364" spans="1:7" s="34" customFormat="1" ht="33.75" x14ac:dyDescent="0.4">
      <c r="A364" s="122"/>
      <c r="B364" s="113" t="s">
        <v>541</v>
      </c>
      <c r="C364" s="109" t="s">
        <v>83</v>
      </c>
      <c r="D364" s="114"/>
      <c r="E364" s="114">
        <v>35</v>
      </c>
      <c r="F364" s="64">
        <f t="shared" si="9"/>
        <v>0</v>
      </c>
      <c r="G364" s="62" t="s">
        <v>521</v>
      </c>
    </row>
    <row r="365" spans="1:7" s="18" customFormat="1" ht="33.75" x14ac:dyDescent="0.4">
      <c r="A365" s="62"/>
      <c r="B365" s="113" t="s">
        <v>542</v>
      </c>
      <c r="C365" s="109" t="s">
        <v>45</v>
      </c>
      <c r="D365" s="114"/>
      <c r="E365" s="114">
        <v>30</v>
      </c>
      <c r="F365" s="64">
        <f t="shared" si="9"/>
        <v>0</v>
      </c>
      <c r="G365" s="62" t="s">
        <v>521</v>
      </c>
    </row>
    <row r="366" spans="1:7" s="18" customFormat="1" ht="33.75" x14ac:dyDescent="0.4">
      <c r="A366" s="62"/>
      <c r="B366" s="113" t="s">
        <v>543</v>
      </c>
      <c r="C366" s="109" t="s">
        <v>45</v>
      </c>
      <c r="D366" s="114"/>
      <c r="E366" s="114">
        <v>45.09</v>
      </c>
      <c r="F366" s="64">
        <f t="shared" si="9"/>
        <v>0</v>
      </c>
      <c r="G366" s="61" t="s">
        <v>540</v>
      </c>
    </row>
    <row r="367" spans="1:7" s="18" customFormat="1" ht="33.75" x14ac:dyDescent="0.4">
      <c r="A367" s="62"/>
      <c r="B367" s="113" t="s">
        <v>544</v>
      </c>
      <c r="C367" s="109" t="s">
        <v>45</v>
      </c>
      <c r="D367" s="114"/>
      <c r="E367" s="114">
        <v>16.5</v>
      </c>
      <c r="F367" s="64">
        <f t="shared" si="9"/>
        <v>0</v>
      </c>
      <c r="G367" s="62" t="s">
        <v>521</v>
      </c>
    </row>
    <row r="368" spans="1:7" s="18" customFormat="1" ht="33.75" x14ac:dyDescent="0.4">
      <c r="A368" s="62"/>
      <c r="B368" s="113" t="s">
        <v>545</v>
      </c>
      <c r="C368" s="109" t="s">
        <v>45</v>
      </c>
      <c r="D368" s="114"/>
      <c r="E368" s="114">
        <v>45.09</v>
      </c>
      <c r="F368" s="64">
        <f t="shared" si="9"/>
        <v>0</v>
      </c>
      <c r="G368" s="61" t="s">
        <v>540</v>
      </c>
    </row>
    <row r="369" spans="1:8" s="25" customFormat="1" ht="18.75" customHeight="1" x14ac:dyDescent="0.4">
      <c r="A369" s="62"/>
      <c r="B369" s="113" t="s">
        <v>546</v>
      </c>
      <c r="C369" s="109" t="s">
        <v>547</v>
      </c>
      <c r="D369" s="114"/>
      <c r="E369" s="114">
        <v>1300</v>
      </c>
      <c r="F369" s="64">
        <f t="shared" si="9"/>
        <v>0</v>
      </c>
      <c r="G369" s="62" t="s">
        <v>548</v>
      </c>
    </row>
    <row r="370" spans="1:8" s="23" customFormat="1" ht="18.95" customHeight="1" x14ac:dyDescent="0.4">
      <c r="A370" s="110"/>
      <c r="B370" s="177"/>
      <c r="C370" s="165"/>
      <c r="D370" s="114"/>
      <c r="E370" s="165"/>
      <c r="F370" s="64"/>
      <c r="G370" s="154"/>
    </row>
    <row r="371" spans="1:8" s="23" customFormat="1" ht="18.95" customHeight="1" x14ac:dyDescent="0.4">
      <c r="A371" s="122"/>
      <c r="B371" s="130" t="s">
        <v>363</v>
      </c>
      <c r="C371" s="124"/>
      <c r="D371" s="124"/>
      <c r="E371" s="125"/>
      <c r="F371" s="79">
        <f>SUM(F346:F369)</f>
        <v>0</v>
      </c>
      <c r="G371" s="126"/>
    </row>
    <row r="372" spans="1:8" s="18" customFormat="1" ht="18.95" customHeight="1" x14ac:dyDescent="0.4">
      <c r="A372" s="110"/>
      <c r="B372" s="111"/>
      <c r="C372" s="77"/>
      <c r="D372" s="168"/>
      <c r="E372" s="78"/>
      <c r="F372" s="79"/>
      <c r="G372" s="112"/>
    </row>
    <row r="373" spans="1:8" s="18" customFormat="1" ht="18.95" customHeight="1" x14ac:dyDescent="0.4">
      <c r="A373" s="110"/>
      <c r="B373" s="178" t="s">
        <v>549</v>
      </c>
      <c r="C373" s="77" t="s">
        <v>305</v>
      </c>
      <c r="D373" s="156"/>
      <c r="E373" s="125"/>
      <c r="F373" s="179">
        <f>SUM(F219,F240,F269,F277,F304,F312,F343,F371)</f>
        <v>16338.186000000002</v>
      </c>
      <c r="G373" s="112"/>
    </row>
    <row r="374" spans="1:8" s="35" customFormat="1" ht="18.95" customHeight="1" x14ac:dyDescent="0.4">
      <c r="A374" s="122"/>
      <c r="B374" s="178"/>
      <c r="C374" s="77"/>
      <c r="D374" s="124"/>
      <c r="E374" s="125"/>
      <c r="F374" s="79"/>
      <c r="G374" s="112"/>
    </row>
    <row r="375" spans="1:8" s="18" customFormat="1" ht="24" customHeight="1" x14ac:dyDescent="0.4">
      <c r="A375" s="110"/>
      <c r="B375" s="178"/>
      <c r="C375" s="77"/>
      <c r="D375" s="156"/>
      <c r="E375" s="125"/>
      <c r="F375" s="179"/>
      <c r="G375" s="112"/>
    </row>
    <row r="376" spans="1:8" s="36" customFormat="1" ht="24" customHeight="1" x14ac:dyDescent="0.4">
      <c r="A376" s="180" t="s">
        <v>550</v>
      </c>
      <c r="B376" s="181" t="s">
        <v>551</v>
      </c>
      <c r="C376" s="182" t="s">
        <v>305</v>
      </c>
      <c r="D376" s="183"/>
      <c r="E376" s="182"/>
      <c r="F376" s="184"/>
      <c r="G376" s="126" t="s">
        <v>552</v>
      </c>
    </row>
    <row r="377" spans="1:8" s="36" customFormat="1" ht="24" customHeight="1" x14ac:dyDescent="0.4">
      <c r="A377" s="180" t="s">
        <v>553</v>
      </c>
      <c r="B377" s="185" t="s">
        <v>554</v>
      </c>
      <c r="C377" s="182" t="s">
        <v>305</v>
      </c>
      <c r="D377" s="183"/>
      <c r="E377" s="182"/>
      <c r="F377" s="184"/>
      <c r="G377" s="186" t="s">
        <v>555</v>
      </c>
    </row>
    <row r="378" spans="1:8" s="36" customFormat="1" ht="24" customHeight="1" x14ac:dyDescent="0.4">
      <c r="A378" s="180" t="s">
        <v>556</v>
      </c>
      <c r="B378" s="185" t="s">
        <v>557</v>
      </c>
      <c r="C378" s="182" t="s">
        <v>305</v>
      </c>
      <c r="D378" s="183"/>
      <c r="E378" s="182"/>
      <c r="F378" s="184"/>
      <c r="G378" s="126" t="s">
        <v>558</v>
      </c>
    </row>
    <row r="379" spans="1:8" s="36" customFormat="1" ht="24" customHeight="1" x14ac:dyDescent="0.4">
      <c r="A379" s="180" t="s">
        <v>559</v>
      </c>
      <c r="B379" s="181" t="s">
        <v>560</v>
      </c>
      <c r="C379" s="182" t="s">
        <v>305</v>
      </c>
      <c r="D379" s="183"/>
      <c r="E379" s="182"/>
      <c r="F379" s="184">
        <f>SUM(F376:F378)</f>
        <v>0</v>
      </c>
      <c r="G379" s="187" t="s">
        <v>561</v>
      </c>
    </row>
    <row r="380" spans="1:8" s="36" customFormat="1" ht="24" customHeight="1" x14ac:dyDescent="0.4">
      <c r="A380" s="180" t="s">
        <v>562</v>
      </c>
      <c r="B380" s="181" t="s">
        <v>563</v>
      </c>
      <c r="C380" s="182" t="s">
        <v>305</v>
      </c>
      <c r="D380" s="188"/>
      <c r="E380" s="182"/>
      <c r="F380" s="189">
        <v>5500</v>
      </c>
      <c r="G380" s="190" t="s">
        <v>564</v>
      </c>
      <c r="H380" s="191"/>
    </row>
    <row r="381" spans="1:8" x14ac:dyDescent="0.4">
      <c r="G381" s="192"/>
    </row>
    <row r="382" spans="1:8" x14ac:dyDescent="0.4">
      <c r="B382" s="38" t="s">
        <v>565</v>
      </c>
      <c r="G382" s="192"/>
    </row>
    <row r="383" spans="1:8" x14ac:dyDescent="0.4">
      <c r="B383" s="38" t="s">
        <v>546</v>
      </c>
      <c r="G383" s="192"/>
    </row>
    <row r="384" spans="1:8" x14ac:dyDescent="0.4">
      <c r="B384" s="38" t="s">
        <v>566</v>
      </c>
      <c r="G384" s="192"/>
    </row>
    <row r="385" spans="2:7" x14ac:dyDescent="0.4">
      <c r="B385" s="38" t="s">
        <v>567</v>
      </c>
      <c r="G385" s="192"/>
    </row>
    <row r="386" spans="2:7" x14ac:dyDescent="0.4">
      <c r="B386" s="38" t="s">
        <v>568</v>
      </c>
      <c r="G386" s="192"/>
    </row>
    <row r="387" spans="2:7" x14ac:dyDescent="0.4">
      <c r="G387" s="192"/>
    </row>
    <row r="388" spans="2:7" x14ac:dyDescent="0.4">
      <c r="G388" s="192"/>
    </row>
    <row r="389" spans="2:7" x14ac:dyDescent="0.4">
      <c r="G389" s="192"/>
    </row>
    <row r="390" spans="2:7" x14ac:dyDescent="0.4">
      <c r="G390" s="192"/>
    </row>
    <row r="391" spans="2:7" x14ac:dyDescent="0.4">
      <c r="G391" s="192"/>
    </row>
    <row r="392" spans="2:7" x14ac:dyDescent="0.4">
      <c r="G392" s="192"/>
    </row>
    <row r="393" spans="2:7" x14ac:dyDescent="0.4">
      <c r="G393" s="192"/>
    </row>
    <row r="394" spans="2:7" x14ac:dyDescent="0.4">
      <c r="G394" s="193"/>
    </row>
    <row r="395" spans="2:7" x14ac:dyDescent="0.4">
      <c r="G395" s="192"/>
    </row>
    <row r="396" spans="2:7" x14ac:dyDescent="0.4">
      <c r="G396" s="192"/>
    </row>
    <row r="397" spans="2:7" x14ac:dyDescent="0.4">
      <c r="G397" s="192"/>
    </row>
    <row r="398" spans="2:7" x14ac:dyDescent="0.4">
      <c r="G398" s="192"/>
    </row>
    <row r="399" spans="2:7" x14ac:dyDescent="0.4">
      <c r="G399" s="192"/>
    </row>
    <row r="400" spans="2:7" x14ac:dyDescent="0.4">
      <c r="G400" s="192"/>
    </row>
    <row r="401" spans="7:7" x14ac:dyDescent="0.4">
      <c r="G401" s="192"/>
    </row>
    <row r="402" spans="7:7" x14ac:dyDescent="0.4">
      <c r="G402" s="192"/>
    </row>
    <row r="403" spans="7:7" x14ac:dyDescent="0.4">
      <c r="G403" s="192"/>
    </row>
    <row r="404" spans="7:7" x14ac:dyDescent="0.4">
      <c r="G404" s="192"/>
    </row>
    <row r="405" spans="7:7" x14ac:dyDescent="0.4">
      <c r="G405" s="192"/>
    </row>
    <row r="406" spans="7:7" x14ac:dyDescent="0.4">
      <c r="G406" s="192"/>
    </row>
    <row r="407" spans="7:7" x14ac:dyDescent="0.4">
      <c r="G407" s="192"/>
    </row>
    <row r="408" spans="7:7" x14ac:dyDescent="0.4">
      <c r="G408" s="192"/>
    </row>
    <row r="409" spans="7:7" x14ac:dyDescent="0.4">
      <c r="G409" s="192"/>
    </row>
    <row r="410" spans="7:7" x14ac:dyDescent="0.4">
      <c r="G410" s="192"/>
    </row>
    <row r="411" spans="7:7" x14ac:dyDescent="0.4">
      <c r="G411" s="192"/>
    </row>
    <row r="412" spans="7:7" x14ac:dyDescent="0.4">
      <c r="G412" s="192"/>
    </row>
    <row r="413" spans="7:7" x14ac:dyDescent="0.4">
      <c r="G413" s="192"/>
    </row>
    <row r="414" spans="7:7" x14ac:dyDescent="0.4">
      <c r="G414" s="192"/>
    </row>
    <row r="415" spans="7:7" x14ac:dyDescent="0.4">
      <c r="G415" s="192"/>
    </row>
    <row r="416" spans="7:7" x14ac:dyDescent="0.4">
      <c r="G416" s="192"/>
    </row>
    <row r="417" spans="7:7" x14ac:dyDescent="0.4">
      <c r="G417" s="192"/>
    </row>
    <row r="418" spans="7:7" x14ac:dyDescent="0.4">
      <c r="G418" s="192"/>
    </row>
    <row r="419" spans="7:7" x14ac:dyDescent="0.4">
      <c r="G419" s="192"/>
    </row>
    <row r="420" spans="7:7" x14ac:dyDescent="0.4">
      <c r="G420" s="192"/>
    </row>
    <row r="421" spans="7:7" x14ac:dyDescent="0.4">
      <c r="G421" s="192"/>
    </row>
    <row r="422" spans="7:7" x14ac:dyDescent="0.4">
      <c r="G422" s="192"/>
    </row>
    <row r="423" spans="7:7" x14ac:dyDescent="0.4">
      <c r="G423" s="192"/>
    </row>
    <row r="424" spans="7:7" x14ac:dyDescent="0.4">
      <c r="G424" s="192"/>
    </row>
    <row r="425" spans="7:7" x14ac:dyDescent="0.4">
      <c r="G425" s="192"/>
    </row>
    <row r="426" spans="7:7" x14ac:dyDescent="0.4">
      <c r="G426" s="192"/>
    </row>
    <row r="427" spans="7:7" x14ac:dyDescent="0.4">
      <c r="G427" s="192"/>
    </row>
    <row r="428" spans="7:7" x14ac:dyDescent="0.4">
      <c r="G428" s="192"/>
    </row>
    <row r="429" spans="7:7" x14ac:dyDescent="0.4">
      <c r="G429" s="192"/>
    </row>
    <row r="430" spans="7:7" x14ac:dyDescent="0.4">
      <c r="G430" s="192"/>
    </row>
    <row r="431" spans="7:7" x14ac:dyDescent="0.4">
      <c r="G431" s="192"/>
    </row>
    <row r="432" spans="7:7" x14ac:dyDescent="0.4">
      <c r="G432" s="192"/>
    </row>
    <row r="433" spans="7:7" x14ac:dyDescent="0.4">
      <c r="G433" s="192"/>
    </row>
    <row r="434" spans="7:7" x14ac:dyDescent="0.4">
      <c r="G434" s="192"/>
    </row>
    <row r="435" spans="7:7" x14ac:dyDescent="0.4">
      <c r="G435" s="192"/>
    </row>
    <row r="436" spans="7:7" x14ac:dyDescent="0.4">
      <c r="G436" s="192"/>
    </row>
    <row r="437" spans="7:7" x14ac:dyDescent="0.4">
      <c r="G437" s="192"/>
    </row>
    <row r="438" spans="7:7" x14ac:dyDescent="0.4">
      <c r="G438" s="192"/>
    </row>
    <row r="439" spans="7:7" x14ac:dyDescent="0.4">
      <c r="G439" s="192"/>
    </row>
    <row r="440" spans="7:7" x14ac:dyDescent="0.4">
      <c r="G440" s="192"/>
    </row>
    <row r="441" spans="7:7" x14ac:dyDescent="0.4">
      <c r="G441" s="192"/>
    </row>
    <row r="442" spans="7:7" x14ac:dyDescent="0.4">
      <c r="G442" s="192"/>
    </row>
    <row r="443" spans="7:7" x14ac:dyDescent="0.4">
      <c r="G443" s="192"/>
    </row>
    <row r="444" spans="7:7" x14ac:dyDescent="0.4">
      <c r="G444" s="192"/>
    </row>
    <row r="445" spans="7:7" x14ac:dyDescent="0.4">
      <c r="G445" s="192"/>
    </row>
    <row r="446" spans="7:7" x14ac:dyDescent="0.4">
      <c r="G446" s="192"/>
    </row>
    <row r="447" spans="7:7" x14ac:dyDescent="0.4">
      <c r="G447" s="192"/>
    </row>
    <row r="448" spans="7:7" x14ac:dyDescent="0.4">
      <c r="G448" s="192"/>
    </row>
    <row r="449" spans="7:7" x14ac:dyDescent="0.4">
      <c r="G449" s="192"/>
    </row>
    <row r="450" spans="7:7" x14ac:dyDescent="0.4">
      <c r="G450" s="192"/>
    </row>
    <row r="451" spans="7:7" x14ac:dyDescent="0.4">
      <c r="G451" s="192"/>
    </row>
    <row r="452" spans="7:7" x14ac:dyDescent="0.4">
      <c r="G452" s="192"/>
    </row>
    <row r="453" spans="7:7" x14ac:dyDescent="0.4">
      <c r="G453" s="192"/>
    </row>
    <row r="454" spans="7:7" x14ac:dyDescent="0.4">
      <c r="G454" s="192"/>
    </row>
    <row r="455" spans="7:7" x14ac:dyDescent="0.4">
      <c r="G455" s="192"/>
    </row>
    <row r="456" spans="7:7" x14ac:dyDescent="0.4">
      <c r="G456" s="192"/>
    </row>
    <row r="457" spans="7:7" x14ac:dyDescent="0.4">
      <c r="G457" s="192"/>
    </row>
    <row r="458" spans="7:7" x14ac:dyDescent="0.4">
      <c r="G458" s="192"/>
    </row>
    <row r="459" spans="7:7" x14ac:dyDescent="0.4">
      <c r="G459" s="192"/>
    </row>
    <row r="460" spans="7:7" x14ac:dyDescent="0.4">
      <c r="G460" s="192"/>
    </row>
    <row r="461" spans="7:7" x14ac:dyDescent="0.4">
      <c r="G461" s="192"/>
    </row>
    <row r="462" spans="7:7" x14ac:dyDescent="0.4">
      <c r="G462" s="192"/>
    </row>
    <row r="463" spans="7:7" x14ac:dyDescent="0.4">
      <c r="G463" s="192"/>
    </row>
    <row r="464" spans="7:7" x14ac:dyDescent="0.4">
      <c r="G464" s="192"/>
    </row>
    <row r="465" spans="7:7" x14ac:dyDescent="0.4">
      <c r="G465" s="192"/>
    </row>
    <row r="466" spans="7:7" x14ac:dyDescent="0.4">
      <c r="G466" s="192"/>
    </row>
    <row r="467" spans="7:7" x14ac:dyDescent="0.4">
      <c r="G467" s="192"/>
    </row>
    <row r="468" spans="7:7" x14ac:dyDescent="0.4">
      <c r="G468" s="192"/>
    </row>
    <row r="469" spans="7:7" x14ac:dyDescent="0.4">
      <c r="G469" s="192"/>
    </row>
    <row r="470" spans="7:7" x14ac:dyDescent="0.4">
      <c r="G470" s="192"/>
    </row>
    <row r="471" spans="7:7" x14ac:dyDescent="0.4">
      <c r="G471" s="192"/>
    </row>
    <row r="472" spans="7:7" x14ac:dyDescent="0.4">
      <c r="G472" s="192"/>
    </row>
    <row r="473" spans="7:7" x14ac:dyDescent="0.4">
      <c r="G473" s="192"/>
    </row>
    <row r="474" spans="7:7" x14ac:dyDescent="0.4">
      <c r="G474" s="194"/>
    </row>
  </sheetData>
  <mergeCells count="87">
    <mergeCell ref="D41:F42"/>
    <mergeCell ref="D16:F17"/>
    <mergeCell ref="D9:F10"/>
    <mergeCell ref="D28:F29"/>
    <mergeCell ref="D50:F53"/>
    <mergeCell ref="D26:F27"/>
    <mergeCell ref="D83:F83"/>
    <mergeCell ref="B85:G85"/>
    <mergeCell ref="A220:G220"/>
    <mergeCell ref="A4:A5"/>
    <mergeCell ref="A285:A287"/>
    <mergeCell ref="B28:B29"/>
    <mergeCell ref="B76:B77"/>
    <mergeCell ref="B82:B83"/>
    <mergeCell ref="G4:G5"/>
    <mergeCell ref="G9:G10"/>
    <mergeCell ref="G16:G17"/>
    <mergeCell ref="G26:G27"/>
    <mergeCell ref="G28:G29"/>
    <mergeCell ref="G50:G53"/>
    <mergeCell ref="G76:G77"/>
    <mergeCell ref="G105:G106"/>
    <mergeCell ref="D77:F77"/>
    <mergeCell ref="D78:F78"/>
    <mergeCell ref="D79:F79"/>
    <mergeCell ref="D80:F80"/>
    <mergeCell ref="D82:F82"/>
    <mergeCell ref="D72:F72"/>
    <mergeCell ref="D73:F73"/>
    <mergeCell ref="D74:F74"/>
    <mergeCell ref="D75:F75"/>
    <mergeCell ref="D76:F76"/>
    <mergeCell ref="D67:F67"/>
    <mergeCell ref="D68:F68"/>
    <mergeCell ref="D69:F69"/>
    <mergeCell ref="B70:G70"/>
    <mergeCell ref="B71:G71"/>
    <mergeCell ref="D62:F62"/>
    <mergeCell ref="D63:F63"/>
    <mergeCell ref="D64:F64"/>
    <mergeCell ref="D65:F65"/>
    <mergeCell ref="B66:G66"/>
    <mergeCell ref="B57:G57"/>
    <mergeCell ref="B58:G58"/>
    <mergeCell ref="D59:F59"/>
    <mergeCell ref="D60:F60"/>
    <mergeCell ref="D61:F61"/>
    <mergeCell ref="D48:F48"/>
    <mergeCell ref="D49:F49"/>
    <mergeCell ref="D54:F54"/>
    <mergeCell ref="D55:F55"/>
    <mergeCell ref="B56:G56"/>
    <mergeCell ref="D43:F43"/>
    <mergeCell ref="D44:F44"/>
    <mergeCell ref="D45:F45"/>
    <mergeCell ref="D46:F46"/>
    <mergeCell ref="D47:F47"/>
    <mergeCell ref="D36:F36"/>
    <mergeCell ref="D37:F37"/>
    <mergeCell ref="D38:F38"/>
    <mergeCell ref="B39:G39"/>
    <mergeCell ref="B40:G40"/>
    <mergeCell ref="D31:F31"/>
    <mergeCell ref="D32:F32"/>
    <mergeCell ref="D33:F33"/>
    <mergeCell ref="D34:F34"/>
    <mergeCell ref="D35:F35"/>
    <mergeCell ref="D22:F22"/>
    <mergeCell ref="D23:F23"/>
    <mergeCell ref="B24:G24"/>
    <mergeCell ref="B25:G25"/>
    <mergeCell ref="D30:F30"/>
    <mergeCell ref="B15:G15"/>
    <mergeCell ref="D18:F18"/>
    <mergeCell ref="D19:F19"/>
    <mergeCell ref="D20:F20"/>
    <mergeCell ref="D21:F21"/>
    <mergeCell ref="B8:G8"/>
    <mergeCell ref="D11:F11"/>
    <mergeCell ref="D12:F12"/>
    <mergeCell ref="D13:F13"/>
    <mergeCell ref="B14:G14"/>
    <mergeCell ref="A1:G1"/>
    <mergeCell ref="A2:G2"/>
    <mergeCell ref="A3:G3"/>
    <mergeCell ref="B6:G6"/>
    <mergeCell ref="D7:F7"/>
  </mergeCells>
  <phoneticPr fontId="37" type="noConversion"/>
  <conditionalFormatting sqref="G20">
    <cfRule type="cellIs" dxfId="69" priority="103" stopIfTrue="1" operator="equal">
      <formula>0</formula>
    </cfRule>
  </conditionalFormatting>
  <conditionalFormatting sqref="G21">
    <cfRule type="cellIs" dxfId="68" priority="90" stopIfTrue="1" operator="equal">
      <formula>0</formula>
    </cfRule>
  </conditionalFormatting>
  <conditionalFormatting sqref="G22">
    <cfRule type="cellIs" dxfId="67" priority="2" stopIfTrue="1" operator="equal">
      <formula>0</formula>
    </cfRule>
  </conditionalFormatting>
  <conditionalFormatting sqref="G26">
    <cfRule type="cellIs" dxfId="66" priority="101" stopIfTrue="1" operator="equal">
      <formula>0</formula>
    </cfRule>
  </conditionalFormatting>
  <conditionalFormatting sqref="G28">
    <cfRule type="cellIs" dxfId="65" priority="94" stopIfTrue="1" operator="equal">
      <formula>0</formula>
    </cfRule>
  </conditionalFormatting>
  <conditionalFormatting sqref="G31">
    <cfRule type="cellIs" dxfId="64" priority="89" stopIfTrue="1" operator="equal">
      <formula>0</formula>
    </cfRule>
  </conditionalFormatting>
  <conditionalFormatting sqref="G33">
    <cfRule type="cellIs" dxfId="63" priority="30" stopIfTrue="1" operator="equal">
      <formula>0</formula>
    </cfRule>
  </conditionalFormatting>
  <conditionalFormatting sqref="G35">
    <cfRule type="cellIs" dxfId="62" priority="15" stopIfTrue="1" operator="equal">
      <formula>0</formula>
    </cfRule>
  </conditionalFormatting>
  <conditionalFormatting sqref="G36">
    <cfRule type="cellIs" dxfId="61" priority="105" stopIfTrue="1" operator="equal">
      <formula>0</formula>
    </cfRule>
  </conditionalFormatting>
  <conditionalFormatting sqref="G37">
    <cfRule type="cellIs" dxfId="60" priority="29" stopIfTrue="1" operator="equal">
      <formula>0</formula>
    </cfRule>
  </conditionalFormatting>
  <conditionalFormatting sqref="G41">
    <cfRule type="cellIs" dxfId="59" priority="100" stopIfTrue="1" operator="equal">
      <formula>0</formula>
    </cfRule>
  </conditionalFormatting>
  <conditionalFormatting sqref="G42">
    <cfRule type="cellIs" dxfId="58" priority="93" stopIfTrue="1" operator="equal">
      <formula>0</formula>
    </cfRule>
  </conditionalFormatting>
  <conditionalFormatting sqref="G43">
    <cfRule type="cellIs" dxfId="57" priority="87" stopIfTrue="1" operator="equal">
      <formula>0</formula>
    </cfRule>
  </conditionalFormatting>
  <conditionalFormatting sqref="G44">
    <cfRule type="cellIs" dxfId="56" priority="81" stopIfTrue="1" operator="equal">
      <formula>0</formula>
    </cfRule>
  </conditionalFormatting>
  <conditionalFormatting sqref="G45">
    <cfRule type="cellIs" dxfId="55" priority="88" stopIfTrue="1" operator="equal">
      <formula>0</formula>
    </cfRule>
  </conditionalFormatting>
  <conditionalFormatting sqref="G46">
    <cfRule type="cellIs" dxfId="54" priority="28" stopIfTrue="1" operator="equal">
      <formula>0</formula>
    </cfRule>
  </conditionalFormatting>
  <conditionalFormatting sqref="G47">
    <cfRule type="cellIs" dxfId="53" priority="10" stopIfTrue="1" operator="equal">
      <formula>0</formula>
    </cfRule>
  </conditionalFormatting>
  <conditionalFormatting sqref="G48">
    <cfRule type="cellIs" dxfId="52" priority="85" stopIfTrue="1" operator="equal">
      <formula>0</formula>
    </cfRule>
  </conditionalFormatting>
  <conditionalFormatting sqref="G49">
    <cfRule type="cellIs" dxfId="51" priority="16" stopIfTrue="1" operator="equal">
      <formula>0</formula>
    </cfRule>
  </conditionalFormatting>
  <conditionalFormatting sqref="G59">
    <cfRule type="cellIs" dxfId="50" priority="102" stopIfTrue="1" operator="equal">
      <formula>0</formula>
    </cfRule>
  </conditionalFormatting>
  <conditionalFormatting sqref="G64">
    <cfRule type="cellIs" dxfId="49" priority="57" stopIfTrue="1" operator="equal">
      <formula>0</formula>
    </cfRule>
  </conditionalFormatting>
  <conditionalFormatting sqref="G65">
    <cfRule type="cellIs" dxfId="48" priority="44" stopIfTrue="1" operator="equal">
      <formula>0</formula>
    </cfRule>
  </conditionalFormatting>
  <conditionalFormatting sqref="G67">
    <cfRule type="cellIs" dxfId="47" priority="9" stopIfTrue="1" operator="equal">
      <formula>0</formula>
    </cfRule>
  </conditionalFormatting>
  <conditionalFormatting sqref="G68">
    <cfRule type="cellIs" dxfId="46" priority="4" stopIfTrue="1" operator="equal">
      <formula>0</formula>
    </cfRule>
  </conditionalFormatting>
  <conditionalFormatting sqref="G69">
    <cfRule type="cellIs" dxfId="45" priority="3" stopIfTrue="1" operator="equal">
      <formula>0</formula>
    </cfRule>
  </conditionalFormatting>
  <conditionalFormatting sqref="G73">
    <cfRule type="cellIs" dxfId="44" priority="12" stopIfTrue="1" operator="equal">
      <formula>0</formula>
    </cfRule>
  </conditionalFormatting>
  <conditionalFormatting sqref="G74">
    <cfRule type="cellIs" dxfId="43" priority="1" stopIfTrue="1" operator="equal">
      <formula>0</formula>
    </cfRule>
  </conditionalFormatting>
  <conditionalFormatting sqref="G76">
    <cfRule type="cellIs" dxfId="42" priority="230" stopIfTrue="1" operator="equal">
      <formula>0</formula>
    </cfRule>
  </conditionalFormatting>
  <conditionalFormatting sqref="G82">
    <cfRule type="cellIs" dxfId="41" priority="40" stopIfTrue="1" operator="equal">
      <formula>0</formula>
    </cfRule>
  </conditionalFormatting>
  <conditionalFormatting sqref="G83">
    <cfRule type="cellIs" dxfId="40" priority="39" stopIfTrue="1" operator="equal">
      <formula>0</formula>
    </cfRule>
  </conditionalFormatting>
  <conditionalFormatting sqref="G157">
    <cfRule type="cellIs" dxfId="39" priority="13" stopIfTrue="1" operator="equal">
      <formula>0</formula>
    </cfRule>
  </conditionalFormatting>
  <conditionalFormatting sqref="G226">
    <cfRule type="cellIs" dxfId="38" priority="545" stopIfTrue="1" operator="equal">
      <formula>0</formula>
    </cfRule>
  </conditionalFormatting>
  <conditionalFormatting sqref="G228">
    <cfRule type="cellIs" dxfId="37" priority="67" stopIfTrue="1" operator="equal">
      <formula>0</formula>
    </cfRule>
  </conditionalFormatting>
  <conditionalFormatting sqref="G231">
    <cfRule type="cellIs" dxfId="36" priority="19" stopIfTrue="1" operator="equal">
      <formula>0</formula>
    </cfRule>
  </conditionalFormatting>
  <conditionalFormatting sqref="G247">
    <cfRule type="cellIs" dxfId="35" priority="61" stopIfTrue="1" operator="equal">
      <formula>0</formula>
    </cfRule>
  </conditionalFormatting>
  <conditionalFormatting sqref="G248">
    <cfRule type="cellIs" dxfId="34" priority="11" stopIfTrue="1" operator="equal">
      <formula>0</formula>
    </cfRule>
  </conditionalFormatting>
  <conditionalFormatting sqref="G249">
    <cfRule type="cellIs" dxfId="33" priority="69" stopIfTrue="1" operator="equal">
      <formula>0</formula>
    </cfRule>
  </conditionalFormatting>
  <conditionalFormatting sqref="G263">
    <cfRule type="cellIs" dxfId="32" priority="426" stopIfTrue="1" operator="equal">
      <formula>0</formula>
    </cfRule>
  </conditionalFormatting>
  <conditionalFormatting sqref="G264">
    <cfRule type="cellIs" dxfId="31" priority="428" stopIfTrue="1" operator="equal">
      <formula>0</formula>
    </cfRule>
  </conditionalFormatting>
  <conditionalFormatting sqref="G266">
    <cfRule type="cellIs" dxfId="30" priority="544" stopIfTrue="1" operator="equal">
      <formula>0</formula>
    </cfRule>
  </conditionalFormatting>
  <conditionalFormatting sqref="G267">
    <cfRule type="cellIs" dxfId="29" priority="187" stopIfTrue="1" operator="equal">
      <formula>0</formula>
    </cfRule>
  </conditionalFormatting>
  <conditionalFormatting sqref="G285">
    <cfRule type="cellIs" dxfId="28" priority="23" stopIfTrue="1" operator="equal">
      <formula>0</formula>
    </cfRule>
  </conditionalFormatting>
  <conditionalFormatting sqref="G291">
    <cfRule type="cellIs" dxfId="27" priority="22" stopIfTrue="1" operator="equal">
      <formula>0</formula>
    </cfRule>
  </conditionalFormatting>
  <conditionalFormatting sqref="G308">
    <cfRule type="cellIs" dxfId="26" priority="137" stopIfTrue="1" operator="equal">
      <formula>0</formula>
    </cfRule>
  </conditionalFormatting>
  <conditionalFormatting sqref="G311">
    <cfRule type="cellIs" dxfId="25" priority="543" stopIfTrue="1" operator="equal">
      <formula>0</formula>
    </cfRule>
  </conditionalFormatting>
  <conditionalFormatting sqref="G339">
    <cfRule type="cellIs" dxfId="24" priority="60" stopIfTrue="1" operator="equal">
      <formula>0</formula>
    </cfRule>
  </conditionalFormatting>
  <conditionalFormatting sqref="G340">
    <cfRule type="cellIs" dxfId="23" priority="73" stopIfTrue="1" operator="equal">
      <formula>0</formula>
    </cfRule>
  </conditionalFormatting>
  <conditionalFormatting sqref="G341">
    <cfRule type="cellIs" dxfId="22" priority="58" stopIfTrue="1" operator="equal">
      <formula>0</formula>
    </cfRule>
  </conditionalFormatting>
  <conditionalFormatting sqref="G349">
    <cfRule type="cellIs" dxfId="21" priority="33" stopIfTrue="1" operator="equal">
      <formula>0</formula>
    </cfRule>
  </conditionalFormatting>
  <conditionalFormatting sqref="G9:G10">
    <cfRule type="cellIs" dxfId="20" priority="98" stopIfTrue="1" operator="equal">
      <formula>0</formula>
    </cfRule>
  </conditionalFormatting>
  <conditionalFormatting sqref="G11:G13">
    <cfRule type="cellIs" dxfId="19" priority="110" stopIfTrue="1" operator="equal">
      <formula>0</formula>
    </cfRule>
  </conditionalFormatting>
  <conditionalFormatting sqref="G16:G17">
    <cfRule type="cellIs" dxfId="18" priority="96" stopIfTrue="1" operator="equal">
      <formula>0</formula>
    </cfRule>
  </conditionalFormatting>
  <conditionalFormatting sqref="G54:G55">
    <cfRule type="cellIs" dxfId="17" priority="107" stopIfTrue="1" operator="equal">
      <formula>0</formula>
    </cfRule>
  </conditionalFormatting>
  <conditionalFormatting sqref="G61:G63">
    <cfRule type="cellIs" dxfId="16" priority="106" stopIfTrue="1" operator="equal">
      <formula>0</formula>
    </cfRule>
  </conditionalFormatting>
  <conditionalFormatting sqref="G80:G81">
    <cfRule type="cellIs" dxfId="15" priority="20" stopIfTrue="1" operator="equal">
      <formula>0</formula>
    </cfRule>
  </conditionalFormatting>
  <conditionalFormatting sqref="G155:G156">
    <cfRule type="cellIs" dxfId="14" priority="14" stopIfTrue="1" operator="equal">
      <formula>0</formula>
    </cfRule>
  </conditionalFormatting>
  <conditionalFormatting sqref="G229:G230">
    <cfRule type="cellIs" dxfId="13" priority="66" stopIfTrue="1" operator="equal">
      <formula>0</formula>
    </cfRule>
  </conditionalFormatting>
  <conditionalFormatting sqref="G243:G244">
    <cfRule type="cellIs" dxfId="12" priority="160" stopIfTrue="1" operator="equal">
      <formula>0</formula>
    </cfRule>
  </conditionalFormatting>
  <conditionalFormatting sqref="G286:G287">
    <cfRule type="cellIs" dxfId="11" priority="25" stopIfTrue="1" operator="equal">
      <formula>0</formula>
    </cfRule>
  </conditionalFormatting>
  <conditionalFormatting sqref="G309:G310">
    <cfRule type="cellIs" dxfId="10" priority="467" stopIfTrue="1" operator="equal">
      <formula>0</formula>
    </cfRule>
  </conditionalFormatting>
  <conditionalFormatting sqref="G337:G338">
    <cfRule type="cellIs" dxfId="9" priority="72" stopIfTrue="1" operator="equal">
      <formula>0</formula>
    </cfRule>
  </conditionalFormatting>
  <conditionalFormatting sqref="G376:G379">
    <cfRule type="cellIs" dxfId="8" priority="591" stopIfTrue="1" operator="equal">
      <formula>0</formula>
    </cfRule>
  </conditionalFormatting>
  <conditionalFormatting sqref="G18:G19 G23">
    <cfRule type="cellIs" dxfId="7" priority="109" stopIfTrue="1" operator="equal">
      <formula>0</formula>
    </cfRule>
  </conditionalFormatting>
  <conditionalFormatting sqref="G32 G34 G38">
    <cfRule type="cellIs" dxfId="6" priority="108" stopIfTrue="1" operator="equal">
      <formula>0</formula>
    </cfRule>
  </conditionalFormatting>
  <conditionalFormatting sqref="G72 G75 G78:G79">
    <cfRule type="cellIs" dxfId="5" priority="231" stopIfTrue="1" operator="equal">
      <formula>0</formula>
    </cfRule>
  </conditionalFormatting>
  <conditionalFormatting sqref="G84 G182:G183 G218:G222 G343:G345 G303:G306 G312:G314 G277:G283 G269:G271 G240:G242 G371:G375">
    <cfRule type="cellIs" dxfId="4" priority="608" stopIfTrue="1" operator="equal">
      <formula>0</formula>
    </cfRule>
  </conditionalFormatting>
  <conditionalFormatting sqref="G223:G224 G227">
    <cfRule type="cellIs" dxfId="3" priority="547" stopIfTrue="1" operator="equal">
      <formula>0</formula>
    </cfRule>
  </conditionalFormatting>
  <conditionalFormatting sqref="G246 G350 G347:G348">
    <cfRule type="cellIs" dxfId="2" priority="233" stopIfTrue="1" operator="equal">
      <formula>0</formula>
    </cfRule>
  </conditionalFormatting>
  <conditionalFormatting sqref="G288:G289 G295">
    <cfRule type="cellIs" dxfId="1" priority="26" stopIfTrue="1" operator="equal">
      <formula>0</formula>
    </cfRule>
  </conditionalFormatting>
  <conditionalFormatting sqref="G302 G326:G328 G335:G336">
    <cfRule type="cellIs" dxfId="0" priority="77" stopIfTrue="1" operator="equal">
      <formula>0</formula>
    </cfRule>
  </conditionalFormatting>
  <printOptions horizontalCentered="1"/>
  <pageMargins left="0.39" right="0.16" top="0.24" bottom="0.56000000000000005" header="0.19" footer="0.3"/>
  <pageSetup paperSize="9" scale="90" orientation="portrait" horizontalDpi="300" verticalDpi="300" r:id="rId1"/>
  <headerFooter alignWithMargins="0">
    <oddFooter>&amp;L此页内容我已经仔细阅读过，了解并确认。客户签字：               &amp;R&amp;P</oddFooter>
  </headerFooter>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42"/>
  <sheetViews>
    <sheetView workbookViewId="0">
      <selection activeCell="A2" sqref="A2:E2"/>
    </sheetView>
  </sheetViews>
  <sheetFormatPr defaultColWidth="9" defaultRowHeight="13.5" x14ac:dyDescent="0.4"/>
  <cols>
    <col min="1" max="1" width="6.25" style="2" customWidth="1"/>
    <col min="2" max="4" width="24.625" style="3" customWidth="1"/>
    <col min="5" max="5" width="9.375" style="2" customWidth="1"/>
    <col min="6" max="16384" width="9" style="3"/>
  </cols>
  <sheetData>
    <row r="1" spans="1:5" ht="33.4" customHeight="1" x14ac:dyDescent="0.4">
      <c r="A1" s="338" t="s">
        <v>569</v>
      </c>
      <c r="B1" s="338"/>
      <c r="C1" s="338"/>
      <c r="D1" s="338"/>
      <c r="E1" s="338"/>
    </row>
    <row r="2" spans="1:5" s="1" customFormat="1" ht="25.9" customHeight="1" x14ac:dyDescent="0.4">
      <c r="A2" s="339" t="str">
        <f>编制说明!A13</f>
        <v>工程名称 ：</v>
      </c>
      <c r="B2" s="339"/>
      <c r="C2" s="339"/>
      <c r="D2" s="339"/>
      <c r="E2" s="339"/>
    </row>
    <row r="3" spans="1:5" ht="22.15" customHeight="1" x14ac:dyDescent="0.4">
      <c r="A3" s="340" t="s">
        <v>570</v>
      </c>
      <c r="B3" s="340"/>
      <c r="C3" s="340"/>
      <c r="D3" s="340"/>
      <c r="E3" s="5"/>
    </row>
    <row r="4" spans="1:5" ht="19.899999999999999" customHeight="1" x14ac:dyDescent="0.4">
      <c r="A4" s="5" t="s">
        <v>571</v>
      </c>
      <c r="B4" s="341" t="s">
        <v>39</v>
      </c>
      <c r="C4" s="341"/>
      <c r="D4" s="341"/>
      <c r="E4" s="5" t="s">
        <v>42</v>
      </c>
    </row>
    <row r="5" spans="1:5" ht="19.899999999999999" customHeight="1" x14ac:dyDescent="0.4">
      <c r="A5" s="6">
        <v>1</v>
      </c>
      <c r="B5" s="342" t="s">
        <v>572</v>
      </c>
      <c r="C5" s="343"/>
      <c r="D5" s="344"/>
      <c r="E5" s="10"/>
    </row>
    <row r="6" spans="1:5" ht="19.899999999999999" customHeight="1" x14ac:dyDescent="0.4">
      <c r="A6" s="5">
        <v>2</v>
      </c>
      <c r="B6" s="342" t="s">
        <v>573</v>
      </c>
      <c r="C6" s="343"/>
      <c r="D6" s="344"/>
      <c r="E6" s="5"/>
    </row>
    <row r="7" spans="1:5" ht="19.899999999999999" customHeight="1" x14ac:dyDescent="0.4">
      <c r="A7" s="6">
        <v>3</v>
      </c>
      <c r="B7" s="342" t="s">
        <v>574</v>
      </c>
      <c r="C7" s="343"/>
      <c r="D7" s="344"/>
      <c r="E7" s="5"/>
    </row>
    <row r="8" spans="1:5" ht="30" customHeight="1" x14ac:dyDescent="0.4">
      <c r="A8" s="5">
        <v>4</v>
      </c>
      <c r="B8" s="345" t="s">
        <v>575</v>
      </c>
      <c r="C8" s="346"/>
      <c r="D8" s="347"/>
      <c r="E8" s="5"/>
    </row>
    <row r="9" spans="1:5" ht="19.899999999999999" customHeight="1" x14ac:dyDescent="0.4">
      <c r="A9" s="6">
        <v>5</v>
      </c>
      <c r="B9" s="342" t="s">
        <v>576</v>
      </c>
      <c r="C9" s="343"/>
      <c r="D9" s="344"/>
      <c r="E9" s="5"/>
    </row>
    <row r="10" spans="1:5" ht="19.899999999999999" customHeight="1" x14ac:dyDescent="0.4">
      <c r="A10" s="5">
        <v>6</v>
      </c>
      <c r="B10" s="342" t="s">
        <v>577</v>
      </c>
      <c r="C10" s="343"/>
      <c r="D10" s="344"/>
      <c r="E10" s="5"/>
    </row>
    <row r="11" spans="1:5" ht="19.899999999999999" customHeight="1" x14ac:dyDescent="0.4">
      <c r="A11" s="6">
        <v>7</v>
      </c>
      <c r="B11" s="342" t="s">
        <v>578</v>
      </c>
      <c r="C11" s="343"/>
      <c r="D11" s="344"/>
      <c r="E11" s="5"/>
    </row>
    <row r="12" spans="1:5" ht="19.899999999999999" customHeight="1" x14ac:dyDescent="0.4">
      <c r="A12" s="5">
        <v>8</v>
      </c>
      <c r="B12" s="342" t="s">
        <v>579</v>
      </c>
      <c r="C12" s="343"/>
      <c r="D12" s="344"/>
      <c r="E12" s="5"/>
    </row>
    <row r="13" spans="1:5" ht="19.899999999999999" customHeight="1" x14ac:dyDescent="0.4">
      <c r="A13" s="6">
        <v>9</v>
      </c>
      <c r="B13" s="342" t="s">
        <v>580</v>
      </c>
      <c r="C13" s="343"/>
      <c r="D13" s="344"/>
      <c r="E13" s="5"/>
    </row>
    <row r="14" spans="1:5" ht="19.899999999999999" customHeight="1" x14ac:dyDescent="0.4">
      <c r="A14" s="5">
        <v>10</v>
      </c>
      <c r="B14" s="342" t="s">
        <v>581</v>
      </c>
      <c r="C14" s="343"/>
      <c r="D14" s="344"/>
      <c r="E14" s="5"/>
    </row>
    <row r="15" spans="1:5" ht="19.899999999999999" customHeight="1" x14ac:dyDescent="0.4">
      <c r="A15" s="6">
        <v>11</v>
      </c>
      <c r="B15" s="342" t="s">
        <v>582</v>
      </c>
      <c r="C15" s="343"/>
      <c r="D15" s="344"/>
      <c r="E15" s="5"/>
    </row>
    <row r="16" spans="1:5" ht="19.899999999999999" customHeight="1" x14ac:dyDescent="0.4">
      <c r="A16" s="5">
        <v>12</v>
      </c>
      <c r="B16" s="7" t="s">
        <v>583</v>
      </c>
      <c r="C16" s="8"/>
      <c r="D16" s="9"/>
      <c r="E16" s="5"/>
    </row>
    <row r="17" spans="1:5" ht="19.899999999999999" customHeight="1" x14ac:dyDescent="0.4">
      <c r="A17" s="6">
        <v>13</v>
      </c>
      <c r="B17" s="342" t="s">
        <v>584</v>
      </c>
      <c r="C17" s="343"/>
      <c r="D17" s="344"/>
      <c r="E17" s="5"/>
    </row>
    <row r="18" spans="1:5" ht="19.899999999999999" customHeight="1" x14ac:dyDescent="0.4">
      <c r="A18" s="5">
        <v>14</v>
      </c>
      <c r="B18" s="342" t="s">
        <v>585</v>
      </c>
      <c r="C18" s="343"/>
      <c r="D18" s="344"/>
      <c r="E18" s="5"/>
    </row>
    <row r="19" spans="1:5" ht="19.899999999999999" customHeight="1" x14ac:dyDescent="0.4">
      <c r="A19" s="6">
        <v>15</v>
      </c>
      <c r="B19" s="342" t="s">
        <v>586</v>
      </c>
      <c r="C19" s="343"/>
      <c r="D19" s="344"/>
      <c r="E19" s="5"/>
    </row>
    <row r="20" spans="1:5" ht="19.899999999999999" customHeight="1" x14ac:dyDescent="0.4">
      <c r="A20" s="5">
        <v>16</v>
      </c>
      <c r="B20" s="342" t="s">
        <v>587</v>
      </c>
      <c r="C20" s="343"/>
      <c r="D20" s="344"/>
      <c r="E20" s="5"/>
    </row>
    <row r="21" spans="1:5" ht="19.899999999999999" customHeight="1" x14ac:dyDescent="0.4">
      <c r="A21" s="6">
        <v>17</v>
      </c>
      <c r="B21" s="7" t="s">
        <v>588</v>
      </c>
      <c r="C21" s="8"/>
      <c r="D21" s="9"/>
      <c r="E21" s="5"/>
    </row>
    <row r="22" spans="1:5" ht="19.899999999999999" customHeight="1" x14ac:dyDescent="0.4">
      <c r="A22" s="5">
        <v>18</v>
      </c>
      <c r="B22" s="7" t="s">
        <v>589</v>
      </c>
      <c r="C22" s="8"/>
      <c r="D22" s="9"/>
      <c r="E22" s="5"/>
    </row>
    <row r="23" spans="1:5" ht="19.899999999999999" customHeight="1" x14ac:dyDescent="0.4">
      <c r="A23" s="6">
        <v>19</v>
      </c>
      <c r="B23" s="342" t="s">
        <v>590</v>
      </c>
      <c r="C23" s="343"/>
      <c r="D23" s="344"/>
      <c r="E23" s="5"/>
    </row>
    <row r="24" spans="1:5" ht="19.899999999999999" customHeight="1" x14ac:dyDescent="0.4">
      <c r="A24" s="5">
        <v>20</v>
      </c>
      <c r="B24" s="342" t="s">
        <v>591</v>
      </c>
      <c r="C24" s="343"/>
      <c r="D24" s="344"/>
      <c r="E24" s="5"/>
    </row>
    <row r="25" spans="1:5" ht="19.899999999999999" customHeight="1" x14ac:dyDescent="0.4">
      <c r="A25" s="6">
        <v>21</v>
      </c>
      <c r="B25" s="342" t="s">
        <v>592</v>
      </c>
      <c r="C25" s="343"/>
      <c r="D25" s="344"/>
      <c r="E25" s="5"/>
    </row>
    <row r="26" spans="1:5" ht="19.899999999999999" customHeight="1" x14ac:dyDescent="0.4">
      <c r="A26" s="5">
        <v>22</v>
      </c>
      <c r="B26" s="342" t="s">
        <v>593</v>
      </c>
      <c r="C26" s="343"/>
      <c r="D26" s="344"/>
      <c r="E26" s="5"/>
    </row>
    <row r="27" spans="1:5" ht="19.899999999999999" customHeight="1" x14ac:dyDescent="0.4">
      <c r="A27" s="5">
        <v>23</v>
      </c>
      <c r="B27" s="348" t="s">
        <v>380</v>
      </c>
      <c r="C27" s="349"/>
      <c r="D27" s="350"/>
      <c r="E27" s="5"/>
    </row>
    <row r="28" spans="1:5" ht="19.899999999999999" customHeight="1" x14ac:dyDescent="0.4">
      <c r="A28" s="5">
        <v>24</v>
      </c>
      <c r="B28" s="348" t="s">
        <v>594</v>
      </c>
      <c r="C28" s="349"/>
      <c r="D28" s="350"/>
      <c r="E28" s="5"/>
    </row>
    <row r="29" spans="1:5" ht="19.899999999999999" customHeight="1" x14ac:dyDescent="0.4">
      <c r="A29" s="5"/>
      <c r="B29" s="342"/>
      <c r="C29" s="343"/>
      <c r="D29" s="344"/>
      <c r="E29" s="5"/>
    </row>
    <row r="30" spans="1:5" ht="19.899999999999999" customHeight="1" x14ac:dyDescent="0.4">
      <c r="A30" s="5"/>
      <c r="B30" s="342"/>
      <c r="C30" s="343"/>
      <c r="D30" s="344"/>
      <c r="E30" s="5"/>
    </row>
    <row r="31" spans="1:5" ht="19.899999999999999" customHeight="1" x14ac:dyDescent="0.4">
      <c r="A31" s="5"/>
      <c r="B31" s="342"/>
      <c r="C31" s="343"/>
      <c r="D31" s="344"/>
      <c r="E31" s="5"/>
    </row>
    <row r="32" spans="1:5" ht="22.15" customHeight="1" x14ac:dyDescent="0.4">
      <c r="A32" s="340" t="s">
        <v>595</v>
      </c>
      <c r="B32" s="340"/>
      <c r="C32" s="340"/>
      <c r="D32" s="340"/>
      <c r="E32" s="5"/>
    </row>
    <row r="33" spans="1:5" ht="19.899999999999999" customHeight="1" x14ac:dyDescent="0.4">
      <c r="A33" s="5" t="s">
        <v>571</v>
      </c>
      <c r="B33" s="351" t="s">
        <v>39</v>
      </c>
      <c r="C33" s="351"/>
      <c r="D33" s="351"/>
      <c r="E33" s="5" t="s">
        <v>42</v>
      </c>
    </row>
    <row r="34" spans="1:5" ht="19.899999999999999" customHeight="1" x14ac:dyDescent="0.4">
      <c r="A34" s="5">
        <v>1</v>
      </c>
      <c r="B34" s="352" t="s">
        <v>596</v>
      </c>
      <c r="C34" s="352"/>
      <c r="D34" s="352"/>
      <c r="E34" s="5"/>
    </row>
    <row r="35" spans="1:5" ht="19.899999999999999" customHeight="1" x14ac:dyDescent="0.4">
      <c r="A35" s="5">
        <v>2</v>
      </c>
      <c r="B35" s="352" t="s">
        <v>597</v>
      </c>
      <c r="C35" s="352"/>
      <c r="D35" s="352"/>
      <c r="E35" s="5"/>
    </row>
    <row r="36" spans="1:5" ht="19.899999999999999" customHeight="1" x14ac:dyDescent="0.4">
      <c r="A36" s="5">
        <v>3</v>
      </c>
      <c r="B36" s="352" t="s">
        <v>598</v>
      </c>
      <c r="C36" s="352"/>
      <c r="D36" s="352"/>
      <c r="E36" s="5"/>
    </row>
    <row r="37" spans="1:5" ht="19.899999999999999" customHeight="1" x14ac:dyDescent="0.4">
      <c r="A37" s="5">
        <v>4</v>
      </c>
      <c r="B37" s="352" t="s">
        <v>599</v>
      </c>
      <c r="C37" s="352"/>
      <c r="D37" s="352"/>
      <c r="E37" s="5"/>
    </row>
    <row r="38" spans="1:5" ht="19.899999999999999" customHeight="1" x14ac:dyDescent="0.4">
      <c r="A38" s="5">
        <v>5</v>
      </c>
      <c r="B38" s="348" t="s">
        <v>594</v>
      </c>
      <c r="C38" s="349"/>
      <c r="D38" s="350"/>
      <c r="E38" s="5"/>
    </row>
    <row r="39" spans="1:5" ht="19.899999999999999" customHeight="1" x14ac:dyDescent="0.4">
      <c r="A39" s="5"/>
      <c r="B39" s="352"/>
      <c r="C39" s="352"/>
      <c r="D39" s="352"/>
      <c r="E39" s="5"/>
    </row>
    <row r="40" spans="1:5" s="1" customFormat="1" ht="19.899999999999999" customHeight="1" x14ac:dyDescent="0.4">
      <c r="A40" s="4" t="s">
        <v>600</v>
      </c>
      <c r="B40" s="4"/>
      <c r="C40" s="4" t="s">
        <v>601</v>
      </c>
      <c r="D40" s="11" t="s">
        <v>602</v>
      </c>
      <c r="E40" s="11"/>
    </row>
    <row r="41" spans="1:5" ht="19.899999999999999" customHeight="1" x14ac:dyDescent="0.4"/>
    <row r="42" spans="1:5" ht="19.899999999999999" customHeight="1" x14ac:dyDescent="0.4"/>
  </sheetData>
  <mergeCells count="36">
    <mergeCell ref="B39:D39"/>
    <mergeCell ref="B34:D34"/>
    <mergeCell ref="B35:D35"/>
    <mergeCell ref="B36:D36"/>
    <mergeCell ref="B37:D37"/>
    <mergeCell ref="B38:D38"/>
    <mergeCell ref="B29:D29"/>
    <mergeCell ref="B30:D30"/>
    <mergeCell ref="B31:D31"/>
    <mergeCell ref="A32:D32"/>
    <mergeCell ref="B33:D33"/>
    <mergeCell ref="B24:D24"/>
    <mergeCell ref="B25:D25"/>
    <mergeCell ref="B26:D26"/>
    <mergeCell ref="B27:D27"/>
    <mergeCell ref="B28:D28"/>
    <mergeCell ref="B17:D17"/>
    <mergeCell ref="B18:D18"/>
    <mergeCell ref="B19:D19"/>
    <mergeCell ref="B20:D20"/>
    <mergeCell ref="B23:D23"/>
    <mergeCell ref="B11:D11"/>
    <mergeCell ref="B12:D12"/>
    <mergeCell ref="B13:D13"/>
    <mergeCell ref="B14:D14"/>
    <mergeCell ref="B15:D15"/>
    <mergeCell ref="B6:D6"/>
    <mergeCell ref="B7:D7"/>
    <mergeCell ref="B8:D8"/>
    <mergeCell ref="B9:D9"/>
    <mergeCell ref="B10:D10"/>
    <mergeCell ref="A1:E1"/>
    <mergeCell ref="A2:E2"/>
    <mergeCell ref="A3:D3"/>
    <mergeCell ref="B4:D4"/>
    <mergeCell ref="B5:D5"/>
  </mergeCells>
  <phoneticPr fontId="37" type="noConversion"/>
  <printOptions horizontalCentered="1"/>
  <pageMargins left="0.43" right="0.35" top="0.39" bottom="0.39" header="0.08" footer="0.08"/>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命名范围</vt:lpstr>
      </vt:variant>
      <vt:variant>
        <vt:i4>3</vt:i4>
      </vt:variant>
    </vt:vector>
  </HeadingPairs>
  <TitlesOfParts>
    <vt:vector size="6" baseType="lpstr">
      <vt:lpstr>编制说明</vt:lpstr>
      <vt:lpstr>预算表</vt:lpstr>
      <vt:lpstr>未包含项目告知书</vt:lpstr>
      <vt:lpstr>编制说明!Print_Area</vt:lpstr>
      <vt:lpstr>预算表!Print_Area</vt:lpstr>
      <vt:lpstr>预算表!Print_Titles</vt:lpstr>
    </vt:vector>
  </TitlesOfParts>
  <Company>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xuqingqing</cp:lastModifiedBy>
  <cp:revision>1</cp:revision>
  <cp:lastPrinted>2015-08-21T08:25:00Z</cp:lastPrinted>
  <dcterms:created xsi:type="dcterms:W3CDTF">2001-07-07T08:44:00Z</dcterms:created>
  <dcterms:modified xsi:type="dcterms:W3CDTF">2024-05-26T12:25:57Z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2052-12.1.0.16399</vt:lpwstr>
  </property>
  <property fmtid="{D5CDD505-2E9C-101B-9397-08002B2CF9AE}" pid="3" name="KSORubyTemplateID">
    <vt:lpwstr>14</vt:lpwstr>
  </property>
  <property fmtid="{D5CDD505-2E9C-101B-9397-08002B2CF9AE}" pid="4" name="ICV">
    <vt:lpwstr>B5E0EF27D5B6442D9E414F3133B6348F_13</vt:lpwstr>
  </property>
  <property fmtid="{D5CDD505-2E9C-101B-9397-08002B2CF9AE}" pid="5" name="_2015_ms_pID_725343">
    <vt:lpwstr>(3)MO/tRsSC0T4VAB5uI7WKlpanzW2andEowo2pSA4RIrpaSMpyt3o55W6yRf6ysDMhUyfAQNKv
XZwO8mtC4rHz5hZ9p1DentzeNFwIKQ4FNlDtPmaSvjCSKwiZJiyI0K/gKU7+qoKxrFP7En7t
us56BDM5YBXOQ2UpwtUrHe2QShifkGQ9v1iCq7YNkiu/56UjYU5/oJCo2g85+RjJszIPPpg3
ND7OCpXo5YRL7mfxuZ</vt:lpwstr>
  </property>
  <property fmtid="{D5CDD505-2E9C-101B-9397-08002B2CF9AE}" pid="6" name="_2015_ms_pID_7253431">
    <vt:lpwstr>UPdkRPy9UA/lzzfAFCiKI8FMWrsee8c0hX2rXZsXE1pL1DK0jvTBSo
SoNTSNT57i9NhRQaQe7pU4kmQ7vxigvnNDM4P4uKMndluvhlWn1vGScM6ASux5OUYxyyU3uW
oAm74RNWphjUAt56On/G9UautZJB/Qv6mrsovJa8qGOPJfIQbcHOlK77CAvMezVjmcC44OKC
I53RrYR82AAZEmusduJDUi5KBOqHu9v84vfW</vt:lpwstr>
  </property>
  <property fmtid="{D5CDD505-2E9C-101B-9397-08002B2CF9AE}" pid="7" name="_2015_ms_pID_7253432">
    <vt:lpwstr>Cg==</vt:lpwstr>
  </property>
</Properties>
</file>