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00821260\Documents\Joyce\Joyce Harvard Independent Study\Clean data FT\"/>
    </mc:Choice>
  </mc:AlternateContent>
  <bookViews>
    <workbookView xWindow="33600" yWindow="432" windowWidth="20736" windowHeight="11760" tabRatio="500"/>
  </bookViews>
  <sheets>
    <sheet name="Input" sheetId="1" r:id="rId1"/>
    <sheet name="Summary" sheetId="10" r:id="rId2"/>
    <sheet name="Instructions" sheetId="9" r:id="rId3"/>
    <sheet name="State Conversions" sheetId="3" r:id="rId4"/>
  </sheets>
  <definedNames>
    <definedName name="_xlnm._FilterDatabase" localSheetId="0" hidden="1">Input!$A$1:$S$29</definedName>
  </definedNames>
  <calcPr calcId="15251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0" l="1"/>
  <c r="D18" i="10"/>
  <c r="A3" i="9"/>
  <c r="A5" i="9"/>
  <c r="A6" i="9"/>
  <c r="A10" i="9"/>
  <c r="A11" i="9"/>
  <c r="A12" i="9"/>
  <c r="A16" i="9"/>
  <c r="A20" i="9"/>
  <c r="A21" i="9"/>
  <c r="A22" i="9"/>
  <c r="A23" i="9"/>
  <c r="A24" i="9"/>
  <c r="A29" i="9"/>
  <c r="A30" i="9"/>
  <c r="C19" i="10"/>
</calcChain>
</file>

<file path=xl/sharedStrings.xml><?xml version="1.0" encoding="utf-8"?>
<sst xmlns="http://schemas.openxmlformats.org/spreadsheetml/2006/main" count="938" uniqueCount="419">
  <si>
    <t>City</t>
  </si>
  <si>
    <t>State</t>
  </si>
  <si>
    <t>Industry</t>
  </si>
  <si>
    <t>Year Founded</t>
  </si>
  <si>
    <t>Accept</t>
  </si>
  <si>
    <t>Illinois</t>
  </si>
  <si>
    <t>Reject</t>
  </si>
  <si>
    <t>MA</t>
  </si>
  <si>
    <t>Massachusetts</t>
  </si>
  <si>
    <t>Georgia</t>
  </si>
  <si>
    <t>North Carolina</t>
  </si>
  <si>
    <t>California</t>
  </si>
  <si>
    <t>Florida</t>
  </si>
  <si>
    <t>Connecticut</t>
  </si>
  <si>
    <t>New Jersey</t>
  </si>
  <si>
    <t>New York</t>
  </si>
  <si>
    <t>Maryland</t>
  </si>
  <si>
    <t>D.C.</t>
  </si>
  <si>
    <t>Abbreviation</t>
  </si>
  <si>
    <t>Proper</t>
  </si>
  <si>
    <t>score dropdown</t>
  </si>
  <si>
    <t>ALABAMA</t>
  </si>
  <si>
    <t>AL</t>
  </si>
  <si>
    <t>Alabama</t>
  </si>
  <si>
    <t>ALASKA</t>
  </si>
  <si>
    <t>AK</t>
  </si>
  <si>
    <t>Alaska</t>
  </si>
  <si>
    <t>ARIZONA</t>
  </si>
  <si>
    <t>AZ</t>
  </si>
  <si>
    <t>Arizona</t>
  </si>
  <si>
    <t>ARKANSAS</t>
  </si>
  <si>
    <t>AR</t>
  </si>
  <si>
    <t>Arkansas</t>
  </si>
  <si>
    <t>CALIFORNIA</t>
  </si>
  <si>
    <t>CA</t>
  </si>
  <si>
    <t>COLORADO</t>
  </si>
  <si>
    <t>CO</t>
  </si>
  <si>
    <t>Colorado</t>
  </si>
  <si>
    <t>CONNECTICUT</t>
  </si>
  <si>
    <t>CT</t>
  </si>
  <si>
    <t>DISTRICT OF COLUMBIA</t>
  </si>
  <si>
    <t>DC</t>
  </si>
  <si>
    <t>DELAWARE</t>
  </si>
  <si>
    <t>DE</t>
  </si>
  <si>
    <t>Delaware</t>
  </si>
  <si>
    <t>FLORIDA</t>
  </si>
  <si>
    <t>FL</t>
  </si>
  <si>
    <t>GEORGIA</t>
  </si>
  <si>
    <t>GA</t>
  </si>
  <si>
    <t>HAWAII</t>
  </si>
  <si>
    <t>HI</t>
  </si>
  <si>
    <t>Hawaii</t>
  </si>
  <si>
    <t>IDAHO</t>
  </si>
  <si>
    <t>ID</t>
  </si>
  <si>
    <t>Idaho</t>
  </si>
  <si>
    <t>ILLINOIS</t>
  </si>
  <si>
    <t>IL</t>
  </si>
  <si>
    <t>INDIANA</t>
  </si>
  <si>
    <t>IN</t>
  </si>
  <si>
    <t>Indiana</t>
  </si>
  <si>
    <t>IOWA</t>
  </si>
  <si>
    <t>IA</t>
  </si>
  <si>
    <t>Iowa</t>
  </si>
  <si>
    <t>KANSAS</t>
  </si>
  <si>
    <t>KS</t>
  </si>
  <si>
    <t>Kansas</t>
  </si>
  <si>
    <t>KENTUCKY</t>
  </si>
  <si>
    <t>KY</t>
  </si>
  <si>
    <t>Kentucky</t>
  </si>
  <si>
    <t>LOUISIANA</t>
  </si>
  <si>
    <t>LA</t>
  </si>
  <si>
    <t>Louisiana</t>
  </si>
  <si>
    <t>MAINE</t>
  </si>
  <si>
    <t>ME</t>
  </si>
  <si>
    <t>Maine</t>
  </si>
  <si>
    <t>MARYLAND</t>
  </si>
  <si>
    <t>MD</t>
  </si>
  <si>
    <t>MASSACHUSETTS</t>
  </si>
  <si>
    <t>MICHIGAN</t>
  </si>
  <si>
    <t>MI</t>
  </si>
  <si>
    <t>Michigan</t>
  </si>
  <si>
    <t>MINNESOTA</t>
  </si>
  <si>
    <t>MN</t>
  </si>
  <si>
    <t>Minnesota</t>
  </si>
  <si>
    <t>MISSISSIPPI</t>
  </si>
  <si>
    <t>MS</t>
  </si>
  <si>
    <t>Mississippi</t>
  </si>
  <si>
    <t>MISSOURI</t>
  </si>
  <si>
    <t>MO</t>
  </si>
  <si>
    <t>Missouri</t>
  </si>
  <si>
    <t>MONTANA</t>
  </si>
  <si>
    <t>MT</t>
  </si>
  <si>
    <t>Montana</t>
  </si>
  <si>
    <t>NEBRASKA</t>
  </si>
  <si>
    <t>NE</t>
  </si>
  <si>
    <t>Nebraska</t>
  </si>
  <si>
    <t>NEVADA</t>
  </si>
  <si>
    <t>NV</t>
  </si>
  <si>
    <t>Nevada</t>
  </si>
  <si>
    <t>NEW HAMPSHIRE</t>
  </si>
  <si>
    <t>NH</t>
  </si>
  <si>
    <t>New Hampshire</t>
  </si>
  <si>
    <t>NEW JERSEY</t>
  </si>
  <si>
    <t>NJ</t>
  </si>
  <si>
    <t>NEW MEXICO</t>
  </si>
  <si>
    <t>NM</t>
  </si>
  <si>
    <t>New Mexico</t>
  </si>
  <si>
    <t>NEW YORK</t>
  </si>
  <si>
    <t>NY</t>
  </si>
  <si>
    <t>NORTH CAROLINA</t>
  </si>
  <si>
    <t>NC</t>
  </si>
  <si>
    <t>NORTH DAKOTA</t>
  </si>
  <si>
    <t>ND</t>
  </si>
  <si>
    <t>North Dakota</t>
  </si>
  <si>
    <t>OHIO</t>
  </si>
  <si>
    <t>OH</t>
  </si>
  <si>
    <t>Ohio</t>
  </si>
  <si>
    <t>OKLAHOMA</t>
  </si>
  <si>
    <t>OK</t>
  </si>
  <si>
    <t>Oklahoma</t>
  </si>
  <si>
    <t>OREGON</t>
  </si>
  <si>
    <t>OR</t>
  </si>
  <si>
    <t>Oregon</t>
  </si>
  <si>
    <t>PENNSYLVANIA</t>
  </si>
  <si>
    <t>PA</t>
  </si>
  <si>
    <t>Pennsylvania</t>
  </si>
  <si>
    <t>RHODE ISLAND</t>
  </si>
  <si>
    <t>RI</t>
  </si>
  <si>
    <t>Rhode Island</t>
  </si>
  <si>
    <t>SOUTH CAROLINA</t>
  </si>
  <si>
    <t>SC</t>
  </si>
  <si>
    <t>South Carolina</t>
  </si>
  <si>
    <t>SOUTH DAKOTA</t>
  </si>
  <si>
    <t>SD</t>
  </si>
  <si>
    <t>South Dakota</t>
  </si>
  <si>
    <t>TENNESSEE</t>
  </si>
  <si>
    <t>TN</t>
  </si>
  <si>
    <t>Tennessee</t>
  </si>
  <si>
    <t>TEXAS</t>
  </si>
  <si>
    <t>TX</t>
  </si>
  <si>
    <t>Texas</t>
  </si>
  <si>
    <t>UTAH</t>
  </si>
  <si>
    <t>UT</t>
  </si>
  <si>
    <t>Utah</t>
  </si>
  <si>
    <t>VERMONT</t>
  </si>
  <si>
    <t>VT</t>
  </si>
  <si>
    <t>Vermont</t>
  </si>
  <si>
    <t>VIRGINIA</t>
  </si>
  <si>
    <t>VA</t>
  </si>
  <si>
    <t>Virginia</t>
  </si>
  <si>
    <t>WASHINGTON</t>
  </si>
  <si>
    <t>WA</t>
  </si>
  <si>
    <t>Washington</t>
  </si>
  <si>
    <t>WEST VIRGINIA</t>
  </si>
  <si>
    <t>WV</t>
  </si>
  <si>
    <t>West Virginia</t>
  </si>
  <si>
    <t>WISCONSIN</t>
  </si>
  <si>
    <t>WI</t>
  </si>
  <si>
    <t>Wisconsin</t>
  </si>
  <si>
    <t>WYOMING</t>
  </si>
  <si>
    <t>WY</t>
  </si>
  <si>
    <t>Wyoming</t>
  </si>
  <si>
    <t>Intern</t>
  </si>
  <si>
    <t>Company Hook</t>
  </si>
  <si>
    <t>Nick Pucci</t>
  </si>
  <si>
    <t>Score</t>
  </si>
  <si>
    <t>Email</t>
  </si>
  <si>
    <t>Title</t>
  </si>
  <si>
    <t>Last Name</t>
  </si>
  <si>
    <t>First Name</t>
  </si>
  <si>
    <t>Company</t>
  </si>
  <si>
    <t>Phone</t>
  </si>
  <si>
    <t>Website</t>
  </si>
  <si>
    <t>Comment</t>
  </si>
  <si>
    <t>First, review the company's website and determine if you will "Accept" or "Reject" the company (Column H can only be filled in with one of these two words)</t>
  </si>
  <si>
    <t>Determine Accept or Reject based on things such as being a public company, a subsidiary of another company, PE/VC-backed, non-US company, size, industry, etc.</t>
  </si>
  <si>
    <t>Only work in the "Input" tab</t>
  </si>
  <si>
    <t>While our template removes some of these from what goes into the e-mail, think about what form of the company name will sound best in the e-mail (see below)</t>
  </si>
  <si>
    <t xml:space="preserve">For company name (Column E), it is OK to simply put the company's name (without the extraneous "Co.," "LLC", etc.) </t>
  </si>
  <si>
    <t>For example, it's OK to put "John's Trash Company" (instead of just "John's Trash") but remove the "LLC" if the company name is "John's Trash Company, LLC"</t>
  </si>
  <si>
    <t>Next, if the company is accepted, begin to fill in the information for the company (review your training materials for best practices and resources)</t>
  </si>
  <si>
    <t>However, include words like "Company" if it is a major component of the company name (use your best judgment)</t>
  </si>
  <si>
    <t>Industry (Column K) is meant to be a specific phrase that describes the industry niche that the company operates in</t>
  </si>
  <si>
    <t>It must flow into the below e-mail template</t>
  </si>
  <si>
    <t>Do not include a period</t>
  </si>
  <si>
    <t>Write in all lower-case (although the template SHOULD correct for this if you capitalize anything)</t>
  </si>
  <si>
    <t xml:space="preserve">Most importantly, pay attention to detail! </t>
  </si>
  <si>
    <t>No typos (you can spellcheck specific highlighted cells in Excel)</t>
  </si>
  <si>
    <t>No spaces before or after text in any cells</t>
  </si>
  <si>
    <t>Make sure spelling for names and companies all match (i.e., do not spell the company one way under company name and another way in the e-mail address)</t>
  </si>
  <si>
    <t>Presentation matters - have a clean, well-formatted spreadsheet</t>
  </si>
  <si>
    <t>First name (Column C) should only contain the first name (no middle names or parts of a last name); it will go into the e-mail template as seen below</t>
  </si>
  <si>
    <t>Mark your initials in Column N; if any company you screen moves through to the next stage, you will be kept involved</t>
  </si>
  <si>
    <t>Insert any comments in Column M, if necessary</t>
  </si>
  <si>
    <t>Save accordingly in your Google Drive folder</t>
  </si>
  <si>
    <t>Insert "n/a" in a column if the information cannot be found (this will automatically turn red and alert us to any missing information)</t>
  </si>
  <si>
    <t>(Column J) Please be sure to either write the full state name or use the two-letter abbreviation (i.e., do not write things like "Penn." as our template will not understand that syntax)</t>
  </si>
  <si>
    <t>Do not include a period at the end of your final sentence of the hook</t>
  </si>
  <si>
    <t>Further instructions, if necessary, can be found in Google Drive at Estes Point &gt; Intern Training &gt; Estes Point LLC Screening Process</t>
  </si>
  <si>
    <t>E-mail template:</t>
  </si>
  <si>
    <t xml:space="preserve">Company hook (Column M) is very important; however, do not sound too "sales-y" or copy and paste directly from the company website </t>
  </si>
  <si>
    <t>Include a thoughtful message as to why that company is particularly impressive or unique (e.g., broad service/product offerings, wide geographic presence, impressive blue-chip customer list, long history of operations, innovative use of technology, strong family heritage, involvement in the local community, etc.)</t>
  </si>
  <si>
    <t>Don't force it - if you can't think of an appropriate hook the template will auto-fill with "From what I can tell, it appears you've built a very impressive business" (note this will not show up in the "Input" tab)</t>
  </si>
  <si>
    <r>
      <t>Hi [</t>
    </r>
    <r>
      <rPr>
        <i/>
        <sz val="12"/>
        <color rgb="FFFF0000"/>
        <rFont val="Calibri"/>
        <family val="2"/>
        <scheme val="minor"/>
      </rPr>
      <t>first name</t>
    </r>
    <r>
      <rPr>
        <i/>
        <sz val="12"/>
        <color theme="1"/>
        <rFont val="Calibri"/>
        <family val="2"/>
        <scheme val="minor"/>
      </rPr>
      <t>],</t>
    </r>
  </si>
  <si>
    <r>
      <t>I hope you're well. My name is Nick Pucci and I'm an entrepreneur seeking to acquire a business and operate it for the long term. I've been very interested in the [</t>
    </r>
    <r>
      <rPr>
        <i/>
        <sz val="12"/>
        <color rgb="FFFF0000"/>
        <rFont val="Calibri"/>
        <family val="2"/>
        <scheme val="minor"/>
      </rPr>
      <t>industry</t>
    </r>
    <r>
      <rPr>
        <i/>
        <sz val="12"/>
        <color theme="1"/>
        <rFont val="Calibri"/>
        <family val="2"/>
        <scheme val="minor"/>
      </rPr>
      <t>] industry and I came across [</t>
    </r>
    <r>
      <rPr>
        <i/>
        <sz val="12"/>
        <color rgb="FFFF0000"/>
        <rFont val="Calibri"/>
        <family val="2"/>
        <scheme val="minor"/>
      </rPr>
      <t>company</t>
    </r>
    <r>
      <rPr>
        <i/>
        <sz val="12"/>
        <color theme="1"/>
        <rFont val="Calibri"/>
        <family val="2"/>
        <scheme val="minor"/>
      </rPr>
      <t>] in my research. [</t>
    </r>
    <r>
      <rPr>
        <i/>
        <sz val="12"/>
        <color rgb="FFFF0000"/>
        <rFont val="Calibri"/>
        <family val="2"/>
        <scheme val="minor"/>
      </rPr>
      <t>company hook</t>
    </r>
    <r>
      <rPr>
        <i/>
        <sz val="12"/>
        <color theme="1"/>
        <rFont val="Calibri"/>
        <family val="2"/>
        <scheme val="minor"/>
      </rPr>
      <t>].</t>
    </r>
  </si>
  <si>
    <t>Owner</t>
  </si>
  <si>
    <t>Scraper</t>
  </si>
  <si>
    <t>Date Scraped</t>
  </si>
  <si>
    <t>Scraper Tool Used</t>
  </si>
  <si>
    <t>Bing</t>
  </si>
  <si>
    <t># Pages National</t>
  </si>
  <si>
    <t># Pages State</t>
  </si>
  <si>
    <t>Search Terms</t>
  </si>
  <si>
    <t>Avention</t>
  </si>
  <si>
    <t>Avention Used</t>
  </si>
  <si>
    <t>Industry Classification</t>
  </si>
  <si>
    <t>Industries</t>
  </si>
  <si>
    <t># URLs</t>
  </si>
  <si>
    <t>Employees</t>
  </si>
  <si>
    <t>Revenue</t>
  </si>
  <si>
    <t># Companies</t>
  </si>
  <si>
    <t>Total # Companies</t>
  </si>
  <si>
    <t>Total # Accepts</t>
  </si>
  <si>
    <t>Total # Rejects</t>
  </si>
  <si>
    <t>URLtrim</t>
  </si>
  <si>
    <t>Other</t>
  </si>
  <si>
    <t>NP Comment</t>
  </si>
  <si>
    <t>microbiological testing companies, microbial testing companies</t>
  </si>
  <si>
    <t>No</t>
  </si>
  <si>
    <t>Write a brief comment in Column O if a company is particularly good (top 5%) or if there is a connection to Nick (e.g., it is headquartered in Philadelphia, Baltimore, Chicago, or New York or has an owner with an affiliation to the University of Chicago or Johns Hopkins)</t>
  </si>
  <si>
    <t>Industry Tag</t>
  </si>
  <si>
    <t>Once finished, double-check your work, run spellcheck on the industry and company hook columns, and send to Allison for review by EOD Thursday</t>
  </si>
  <si>
    <t>AL Comment</t>
  </si>
  <si>
    <t>Lab Equipment Repair</t>
  </si>
  <si>
    <t>http://thermoplasticsco.com</t>
  </si>
  <si>
    <t>thermoplasticsco.com</t>
  </si>
  <si>
    <t>http://thomasindcoatings.com</t>
  </si>
  <si>
    <t>thomasindcoatings.com</t>
  </si>
  <si>
    <t>http://totallinerefrigeration.com</t>
  </si>
  <si>
    <t>totallinerefrigeration.com</t>
  </si>
  <si>
    <t>http://tri-techheating.com</t>
  </si>
  <si>
    <t>tri-techheating.com</t>
  </si>
  <si>
    <t>http://trsinc.us</t>
  </si>
  <si>
    <t>trsinc.us</t>
  </si>
  <si>
    <t>http://trusteyman.com</t>
  </si>
  <si>
    <t>trusteyman.com</t>
  </si>
  <si>
    <t>http://umc-oscar.com</t>
  </si>
  <si>
    <t>umc-oscar.com</t>
  </si>
  <si>
    <t>http://uscoatings.com</t>
  </si>
  <si>
    <t>uscoatings.com</t>
  </si>
  <si>
    <t>http://vacuumtechnology.com</t>
  </si>
  <si>
    <t>vacuumtechnology.com</t>
  </si>
  <si>
    <t>http://virginiapumpcompany.com</t>
  </si>
  <si>
    <t>virginiapumpcompany.com</t>
  </si>
  <si>
    <t>http://visionmachine.com</t>
  </si>
  <si>
    <t>visionmachine.com</t>
  </si>
  <si>
    <t>http://vtechsvc.com</t>
  </si>
  <si>
    <t>vtechsvc.com</t>
  </si>
  <si>
    <t>http://wanaturalgas.com</t>
  </si>
  <si>
    <t>wanaturalgas.com</t>
  </si>
  <si>
    <t>http://washingtonmachineworks.com</t>
  </si>
  <si>
    <t>washingtonmachineworks.com</t>
  </si>
  <si>
    <t>http://washref.com</t>
  </si>
  <si>
    <t>washref.com</t>
  </si>
  <si>
    <t>http://wbscoatings.com</t>
  </si>
  <si>
    <t>wbscoatings.com</t>
  </si>
  <si>
    <t>http://weathercontrolinc.com</t>
  </si>
  <si>
    <t>weathercontrolinc.com</t>
  </si>
  <si>
    <t>http://wellmannheating.com</t>
  </si>
  <si>
    <t>wellmannheating.com</t>
  </si>
  <si>
    <t>westernelectricalservices.com</t>
  </si>
  <si>
    <t>http://westernhvac.com</t>
  </si>
  <si>
    <t>westernhvac.com</t>
  </si>
  <si>
    <t>http://westernstates.com</t>
  </si>
  <si>
    <t>westernstates.com</t>
  </si>
  <si>
    <t>http://whitcopump.com</t>
  </si>
  <si>
    <t>whitcopump.com</t>
  </si>
  <si>
    <t>http://wisconsinfuel.com</t>
  </si>
  <si>
    <t>wisconsinfuel.com</t>
  </si>
  <si>
    <t>http://witmercompany.com</t>
  </si>
  <si>
    <t>witmercompany.com</t>
  </si>
  <si>
    <t>http://woodequip.com</t>
  </si>
  <si>
    <t>woodequip.com</t>
  </si>
  <si>
    <t>http://woolleyfuel.com</t>
  </si>
  <si>
    <t>woolleyfuel.com</t>
  </si>
  <si>
    <t>http://xcentricmold.com</t>
  </si>
  <si>
    <t>xcentricmold.com</t>
  </si>
  <si>
    <t>http://yorkrepair.com</t>
  </si>
  <si>
    <t>yorkrepair.com</t>
  </si>
  <si>
    <t>JL</t>
  </si>
  <si>
    <t>La Vista</t>
  </si>
  <si>
    <t>International</t>
  </si>
  <si>
    <t>Probably too small but has a good business (centrifuge repairs)</t>
  </si>
  <si>
    <t>Chromebook repair for K-12 schools</t>
  </si>
  <si>
    <t>Relatively project based but would likely have returning customers</t>
  </si>
  <si>
    <t>Manufacturer</t>
  </si>
  <si>
    <t>Grand Junction</t>
  </si>
  <si>
    <t>Alexandria</t>
  </si>
  <si>
    <t>Certainly asset intensive but strong business</t>
  </si>
  <si>
    <t>How much of their revenue is sales or service?</t>
  </si>
  <si>
    <t>In Lancaster, PA</t>
  </si>
  <si>
    <t>Maplewood</t>
  </si>
  <si>
    <t>St. Louis</t>
  </si>
  <si>
    <t>Bay City</t>
  </si>
  <si>
    <t>President</t>
  </si>
  <si>
    <t>Kevin</t>
  </si>
  <si>
    <t>Krupp</t>
  </si>
  <si>
    <t>York Repair</t>
  </si>
  <si>
    <t>kevin@yorkrepair.com</t>
  </si>
  <si>
    <t>Pevely</t>
  </si>
  <si>
    <t>Don</t>
  </si>
  <si>
    <t>Thomas</t>
  </si>
  <si>
    <t>Thomas Industrial Coatings</t>
  </si>
  <si>
    <t>dthomas@thomasindcoatings.com</t>
  </si>
  <si>
    <t>Cleveland</t>
  </si>
  <si>
    <t>Chris</t>
  </si>
  <si>
    <t>Cornet</t>
  </si>
  <si>
    <t>Total Line Refrigeration</t>
  </si>
  <si>
    <t>chris@totallinerefrigeration.com</t>
  </si>
  <si>
    <t>seems like it has a good sized commercial HVAC segment</t>
  </si>
  <si>
    <t>Tom</t>
  </si>
  <si>
    <t>Eyman</t>
  </si>
  <si>
    <t>Eyman Plumbing</t>
  </si>
  <si>
    <t>teyman@trusteyman.com</t>
  </si>
  <si>
    <t>Oak Ridge</t>
  </si>
  <si>
    <t>CEO</t>
  </si>
  <si>
    <t>George</t>
  </si>
  <si>
    <t>Solomon</t>
  </si>
  <si>
    <t>gsolomon@vacuumtechnology.com</t>
  </si>
  <si>
    <t>Brian</t>
  </si>
  <si>
    <t>Mercer</t>
  </si>
  <si>
    <t>Weather Control</t>
  </si>
  <si>
    <t>brian@mrchilly.com</t>
  </si>
  <si>
    <t>Gawne</t>
  </si>
  <si>
    <t>Kathy</t>
  </si>
  <si>
    <t>kgawne@washingtonrefrigeration.com</t>
  </si>
  <si>
    <t>Beltsville</t>
  </si>
  <si>
    <t>WBS Coatings</t>
  </si>
  <si>
    <t>Aaron</t>
  </si>
  <si>
    <t>https://www.groupcbs.com/</t>
  </si>
  <si>
    <t>Fairfield</t>
  </si>
  <si>
    <t>Western States</t>
  </si>
  <si>
    <t>Robert</t>
  </si>
  <si>
    <t>Sinnard</t>
  </si>
  <si>
    <t>rsinnard@westernstates.com</t>
  </si>
  <si>
    <t>Ashland</t>
  </si>
  <si>
    <t>rcrawford@woodequip.com</t>
  </si>
  <si>
    <t>Richmond</t>
  </si>
  <si>
    <t>Crawford</t>
  </si>
  <si>
    <t>Wood Equipment Company</t>
  </si>
  <si>
    <t>Norman</t>
  </si>
  <si>
    <t>Woolley</t>
  </si>
  <si>
    <t>Woolley Home Solutions</t>
  </si>
  <si>
    <t>woolley@woolleyfuel.com</t>
  </si>
  <si>
    <t>Golden</t>
  </si>
  <si>
    <t>bplatts@trsinc.us</t>
  </si>
  <si>
    <t>William</t>
  </si>
  <si>
    <t>Platts</t>
  </si>
  <si>
    <t>Richard</t>
  </si>
  <si>
    <t>Francis</t>
  </si>
  <si>
    <t>Universal Machine &amp; Engineering</t>
  </si>
  <si>
    <t>rmfrancis@umc-oscar.com</t>
  </si>
  <si>
    <t>Broussard</t>
  </si>
  <si>
    <t>mforeman@whitcopump.com</t>
  </si>
  <si>
    <t>Mike</t>
  </si>
  <si>
    <t>Foreman</t>
  </si>
  <si>
    <t>Pottstown</t>
  </si>
  <si>
    <t>reject</t>
  </si>
  <si>
    <t>think it's too residential, recently shifted the bar for HVAC firms higher</t>
  </si>
  <si>
    <t>removed 'painting and' from industry; NP: some project-based but other more recurring rev</t>
  </si>
  <si>
    <t>changed title from 'President and CEO' to just one; think this one is too manufacturing heavy - especially looking at LI blurb</t>
  </si>
  <si>
    <t>NP: old URL was mrchilly.com</t>
  </si>
  <si>
    <t>DeRose</t>
  </si>
  <si>
    <t>General Manager</t>
  </si>
  <si>
    <t>capitalized R in last name, changed email from jstockton@wbscoatings.com, changed title from President</t>
  </si>
  <si>
    <t>aderose@wbscoatings.com</t>
  </si>
  <si>
    <t>WRC</t>
  </si>
  <si>
    <t>replaced 'Washington Refrigeration Co.' with initials; NP: looks like Pres is CEO's husband</t>
  </si>
  <si>
    <t>Vacuum Technology</t>
  </si>
  <si>
    <t>removed 'of Tennessee'; simplified insutry; NP: founders are pretty technical btw</t>
  </si>
  <si>
    <t>Whitco Pump</t>
  </si>
  <si>
    <t>changed title from 'Owner and Vice President' to just one, removed '&amp; Equipment' from name; looks good otherwise</t>
  </si>
  <si>
    <t>US Coatings</t>
  </si>
  <si>
    <t>removed periods in U.S. to match site, according to LI your contact Paul Litzsinger is a tech director</t>
  </si>
  <si>
    <t>Reed</t>
  </si>
  <si>
    <t>mreed@uscoatings.com</t>
  </si>
  <si>
    <t>typo in industry, try to run spellcheck each batch; think the firm does more installation/project work, while we would be more interested in a firm that provides say the software of automation and charges a monthly fee</t>
  </si>
  <si>
    <t>TRS</t>
  </si>
  <si>
    <t>changed company name to acronym to match site</t>
  </si>
  <si>
    <t>too focused on homes/homeowners = residential</t>
  </si>
  <si>
    <t>think it only installs/sells pump systems vs. sales + service</t>
  </si>
  <si>
    <t>Recurring Revenue</t>
  </si>
  <si>
    <t>Margins</t>
  </si>
  <si>
    <t>Stable Cash Flow</t>
  </si>
  <si>
    <t>Industry Growth</t>
  </si>
  <si>
    <t>Fragmented Industry</t>
  </si>
  <si>
    <t>Straightforward Operations</t>
  </si>
  <si>
    <t>Exogenous Risk</t>
  </si>
  <si>
    <t>Barriers to Entry</t>
  </si>
  <si>
    <t>Employee Estimate</t>
  </si>
  <si>
    <t>Stickiness</t>
  </si>
  <si>
    <t>Supplier Power</t>
  </si>
  <si>
    <t>Customer Power</t>
  </si>
  <si>
    <t>Service vs Project/Product</t>
  </si>
  <si>
    <t>Longterm Relationships</t>
  </si>
  <si>
    <t>Customer Concentration</t>
  </si>
  <si>
    <t>2-10</t>
  </si>
  <si>
    <t>11-50</t>
  </si>
  <si>
    <t>51-200</t>
  </si>
  <si>
    <t>201-1000</t>
  </si>
  <si>
    <t>medium</t>
  </si>
  <si>
    <t>high</t>
  </si>
  <si>
    <t>no</t>
  </si>
  <si>
    <t>low</t>
  </si>
  <si>
    <t>service</t>
  </si>
  <si>
    <t>service, product</t>
  </si>
  <si>
    <t>product</t>
  </si>
  <si>
    <t>yes</t>
  </si>
  <si>
    <t>lab_equipment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</si>
</sst>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General"/>
  </numFmts>
  <fonts count="36">
    <font>
      <sz val="12"/>
      <color theme="1"/>
      <name val="Calibri"/>
      <family val="2"/>
      <charset val="204"/>
      <scheme val="minor"/>
    </font>
    <font>
      <u/>
      <sz val="10"/>
      <color theme="1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u/>
      <sz val="10"/>
      <color indexed="15"/>
      <name val="Verdana"/>
      <family val="2"/>
    </font>
    <font>
      <u/>
      <sz val="10"/>
      <color indexed="15"/>
      <name val="Calibri"/>
      <family val="2"/>
    </font>
    <font>
      <sz val="10"/>
      <color indexed="8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0"/>
      <color indexed="8"/>
      <name val="Calibri (Body)_x0000_"/>
    </font>
    <font>
      <sz val="10"/>
      <color theme="1"/>
      <name val="Calibri (Body)_x0000_"/>
    </font>
    <font>
      <u/>
      <sz val="10"/>
      <color theme="10"/>
      <name val="Calibri (Body)_x0000_"/>
    </font>
    <font>
      <sz val="10"/>
      <color rgb="FF006100"/>
      <name val="Calibri (Body)_x0000_"/>
    </font>
    <font>
      <sz val="10"/>
      <color indexed="8"/>
      <name val="Calibri (Body)_x0000_"/>
    </font>
    <font>
      <sz val="10"/>
      <color rgb="FF9C0006"/>
      <name val="Calibri (Body)_x0000_"/>
    </font>
    <font>
      <sz val="10"/>
      <color rgb="FF9C0006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2EFD9"/>
        <bgColor indexed="64"/>
      </patternFill>
    </fill>
    <fill>
      <patternFill patternType="solid">
        <fgColor rgb="FFE2F0D9"/>
        <bgColor rgb="FFE2F0D9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33" fillId="0" borderId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7" fillId="0" borderId="4" xfId="0" applyFont="1" applyBorder="1"/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0" xfId="0" applyBorder="1"/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1" xfId="0" applyFont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3" xfId="0" applyBorder="1" applyAlignment="1">
      <alignment wrapText="1"/>
    </xf>
    <xf numFmtId="0" fontId="9" fillId="0" borderId="13" xfId="0" applyFont="1" applyBorder="1"/>
    <xf numFmtId="0" fontId="0" fillId="0" borderId="11" xfId="0" applyBorder="1"/>
    <xf numFmtId="0" fontId="12" fillId="0" borderId="0" xfId="0" applyFont="1"/>
    <xf numFmtId="0" fontId="13" fillId="0" borderId="0" xfId="0" applyFont="1"/>
    <xf numFmtId="0" fontId="9" fillId="2" borderId="14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14" fillId="2" borderId="17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left" vertical="center" indent="1"/>
    </xf>
    <xf numFmtId="14" fontId="13" fillId="2" borderId="19" xfId="0" applyNumberFormat="1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right"/>
    </xf>
    <xf numFmtId="0" fontId="13" fillId="2" borderId="15" xfId="0" applyFont="1" applyFill="1" applyBorder="1" applyAlignment="1">
      <alignment horizontal="right" wrapText="1"/>
    </xf>
    <xf numFmtId="0" fontId="0" fillId="2" borderId="20" xfId="0" applyFont="1" applyFill="1" applyBorder="1" applyAlignment="1">
      <alignment horizontal="left" vertical="center" indent="1"/>
    </xf>
    <xf numFmtId="0" fontId="13" fillId="2" borderId="21" xfId="0" applyFont="1" applyFill="1" applyBorder="1" applyAlignment="1">
      <alignment horizontal="right"/>
    </xf>
    <xf numFmtId="0" fontId="9" fillId="3" borderId="14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15" fillId="3" borderId="21" xfId="0" applyFont="1" applyFill="1" applyBorder="1" applyAlignment="1">
      <alignment horizontal="right"/>
    </xf>
    <xf numFmtId="0" fontId="5" fillId="0" borderId="22" xfId="2" applyFont="1" applyFill="1" applyBorder="1" applyAlignment="1">
      <alignment horizontal="center" vertical="center" wrapText="1"/>
    </xf>
    <xf numFmtId="164" fontId="0" fillId="0" borderId="0" xfId="3" applyNumberFormat="1" applyFont="1"/>
    <xf numFmtId="9" fontId="0" fillId="0" borderId="0" xfId="3" applyFont="1"/>
    <xf numFmtId="0" fontId="14" fillId="3" borderId="15" xfId="0" applyFont="1" applyFill="1" applyBorder="1" applyAlignment="1">
      <alignment horizontal="right"/>
    </xf>
    <xf numFmtId="0" fontId="15" fillId="3" borderId="19" xfId="0" applyFont="1" applyFill="1" applyBorder="1" applyAlignment="1">
      <alignment horizontal="right"/>
    </xf>
    <xf numFmtId="0" fontId="17" fillId="0" borderId="0" xfId="0" applyFont="1"/>
    <xf numFmtId="0" fontId="17" fillId="0" borderId="0" xfId="0" applyFont="1" applyBorder="1"/>
    <xf numFmtId="0" fontId="21" fillId="0" borderId="0" xfId="6" applyFont="1"/>
    <xf numFmtId="0" fontId="22" fillId="0" borderId="0" xfId="7" applyFont="1"/>
    <xf numFmtId="0" fontId="22" fillId="0" borderId="0" xfId="7" applyFont="1" applyAlignment="1">
      <alignment horizontal="right"/>
    </xf>
    <xf numFmtId="0" fontId="22" fillId="0" borderId="0" xfId="7" applyFont="1" applyAlignment="1"/>
    <xf numFmtId="0" fontId="22" fillId="0" borderId="0" xfId="7" applyFont="1" applyAlignment="1">
      <alignment horizontal="center"/>
    </xf>
    <xf numFmtId="0" fontId="26" fillId="0" borderId="0" xfId="0" applyFont="1"/>
    <xf numFmtId="0" fontId="27" fillId="0" borderId="0" xfId="1" applyFont="1"/>
    <xf numFmtId="0" fontId="28" fillId="5" borderId="0" xfId="9" applyFont="1"/>
    <xf numFmtId="0" fontId="26" fillId="0" borderId="0" xfId="0" applyFont="1" applyAlignment="1">
      <alignment horizontal="right"/>
    </xf>
    <xf numFmtId="0" fontId="26" fillId="0" borderId="0" xfId="0" applyFont="1" applyAlignment="1"/>
    <xf numFmtId="0" fontId="26" fillId="0" borderId="0" xfId="0" applyFont="1" applyAlignment="1">
      <alignment horizontal="center"/>
    </xf>
    <xf numFmtId="0" fontId="29" fillId="0" borderId="0" xfId="7" applyFont="1"/>
    <xf numFmtId="0" fontId="30" fillId="6" borderId="0" xfId="10" applyFont="1"/>
    <xf numFmtId="0" fontId="31" fillId="6" borderId="0" xfId="10" applyFont="1"/>
    <xf numFmtId="0" fontId="25" fillId="4" borderId="0" xfId="0" applyFont="1" applyFill="1" applyBorder="1" applyAlignment="1">
      <alignment vertical="center" wrapText="1"/>
    </xf>
    <xf numFmtId="0" fontId="25" fillId="4" borderId="0" xfId="0" applyFont="1" applyFill="1" applyBorder="1" applyAlignment="1">
      <alignment horizontal="right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2" fillId="7" borderId="0" xfId="0" applyFont="1" applyFill="1" applyAlignment="1">
      <alignment horizontal="right" wrapText="1"/>
    </xf>
    <xf numFmtId="1" fontId="34" fillId="8" borderId="23" xfId="35" applyNumberFormat="1" applyFont="1" applyFill="1" applyBorder="1" applyAlignment="1">
      <alignment wrapText="1"/>
    </xf>
    <xf numFmtId="165" fontId="34" fillId="8" borderId="23" xfId="35" applyFont="1" applyFill="1" applyBorder="1" applyAlignment="1">
      <alignment wrapText="1"/>
    </xf>
    <xf numFmtId="49" fontId="35" fillId="0" borderId="0" xfId="35" applyNumberFormat="1" applyFont="1"/>
  </cellXfs>
  <cellStyles count="36">
    <cellStyle name="Bad" xfId="10" builtinId="27"/>
    <cellStyle name="Excel Built-in Normal" xfId="35"/>
    <cellStyle name="Followed Hyperlink" xfId="4" builtinId="9" hidden="1"/>
    <cellStyle name="Followed Hyperlink" xfId="5" builtinId="9" hidden="1"/>
    <cellStyle name="Followed Hyperlink" xfId="8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Good" xfId="9" builtinId="26"/>
    <cellStyle name="Hyperlink" xfId="1" builtinId="8"/>
    <cellStyle name="Hyperlink_Input" xfId="6"/>
    <cellStyle name="Normal" xfId="0" builtinId="0"/>
    <cellStyle name="Normal 2" xfId="2"/>
    <cellStyle name="Normal_Input" xfId="7"/>
    <cellStyle name="Percent" xfId="3" builtinId="5"/>
  </cellStyles>
  <dxfs count="22"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techsv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00FF"/>
  </sheetPr>
  <dimension ref="A1:AI80"/>
  <sheetViews>
    <sheetView tabSelected="1" topLeftCell="T1" zoomScale="110" zoomScaleNormal="110" zoomScalePageLayoutView="110" workbookViewId="0">
      <pane ySplit="1" topLeftCell="A2" activePane="bottomLeft" state="frozen"/>
      <selection activeCell="B18" sqref="B18"/>
      <selection pane="bottomLeft" activeCell="AG25" sqref="AG25"/>
    </sheetView>
  </sheetViews>
  <sheetFormatPr defaultColWidth="10.5" defaultRowHeight="13.8"/>
  <cols>
    <col min="1" max="1" width="27.59765625" style="1" hidden="1" customWidth="1"/>
    <col min="2" max="2" width="18.59765625" style="1" hidden="1" customWidth="1"/>
    <col min="3" max="3" width="11.09765625" style="1" hidden="1" customWidth="1"/>
    <col min="4" max="4" width="10.8984375" style="1" hidden="1" customWidth="1"/>
    <col min="5" max="5" width="0" style="1" hidden="1" customWidth="1"/>
    <col min="6" max="6" width="30" style="1" hidden="1" customWidth="1"/>
    <col min="7" max="7" width="33.59765625" style="1" hidden="1" customWidth="1"/>
    <col min="8" max="8" width="7.5" style="1" bestFit="1" customWidth="1"/>
    <col min="9" max="9" width="11" style="1" hidden="1" customWidth="1"/>
    <col min="10" max="10" width="10" style="1" hidden="1" customWidth="1"/>
    <col min="11" max="11" width="12.09765625" style="1" customWidth="1"/>
    <col min="12" max="12" width="10.5" style="3" hidden="1" customWidth="1"/>
    <col min="13" max="13" width="26.8984375" style="2" hidden="1" customWidth="1"/>
    <col min="14" max="14" width="9" style="18" hidden="1" customWidth="1"/>
    <col min="15" max="15" width="49.3984375" style="1" hidden="1" customWidth="1"/>
    <col min="16" max="16" width="20.8984375" style="1" customWidth="1"/>
    <col min="17" max="17" width="20.09765625" style="1" hidden="1" customWidth="1"/>
    <col min="18" max="18" width="0" style="1" hidden="1" customWidth="1"/>
    <col min="19" max="19" width="17.5" style="1" hidden="1" customWidth="1"/>
    <col min="20" max="16384" width="10.5" style="1"/>
  </cols>
  <sheetData>
    <row r="1" spans="1:35" s="74" customFormat="1" ht="49.95" customHeight="1">
      <c r="A1" s="71" t="s">
        <v>166</v>
      </c>
      <c r="B1" s="71" t="s">
        <v>167</v>
      </c>
      <c r="C1" s="71" t="s">
        <v>169</v>
      </c>
      <c r="D1" s="71" t="s">
        <v>168</v>
      </c>
      <c r="E1" s="71" t="s">
        <v>170</v>
      </c>
      <c r="F1" s="71" t="s">
        <v>171</v>
      </c>
      <c r="G1" s="71" t="s">
        <v>172</v>
      </c>
      <c r="H1" s="71" t="s">
        <v>165</v>
      </c>
      <c r="I1" s="71" t="s">
        <v>0</v>
      </c>
      <c r="J1" s="71" t="s">
        <v>1</v>
      </c>
      <c r="K1" s="71" t="s">
        <v>2</v>
      </c>
      <c r="L1" s="72" t="s">
        <v>3</v>
      </c>
      <c r="M1" s="71" t="s">
        <v>163</v>
      </c>
      <c r="N1" s="73" t="s">
        <v>162</v>
      </c>
      <c r="O1" s="71" t="s">
        <v>173</v>
      </c>
      <c r="P1" s="71" t="s">
        <v>224</v>
      </c>
      <c r="Q1" s="71" t="s">
        <v>232</v>
      </c>
      <c r="R1" s="71" t="s">
        <v>226</v>
      </c>
      <c r="S1" s="71" t="s">
        <v>230</v>
      </c>
      <c r="T1" s="75" t="s">
        <v>3</v>
      </c>
      <c r="U1" s="76" t="s">
        <v>391</v>
      </c>
      <c r="V1" s="76" t="s">
        <v>392</v>
      </c>
      <c r="W1" s="76" t="s">
        <v>393</v>
      </c>
      <c r="X1" s="76" t="s">
        <v>394</v>
      </c>
      <c r="Y1" s="76" t="s">
        <v>395</v>
      </c>
      <c r="Z1" s="76" t="s">
        <v>396</v>
      </c>
      <c r="AA1" s="76" t="s">
        <v>397</v>
      </c>
      <c r="AB1" s="76" t="s">
        <v>398</v>
      </c>
      <c r="AC1" s="76" t="s">
        <v>399</v>
      </c>
      <c r="AD1" s="77" t="s">
        <v>400</v>
      </c>
      <c r="AE1" s="77" t="s">
        <v>401</v>
      </c>
      <c r="AF1" s="77" t="s">
        <v>402</v>
      </c>
      <c r="AG1" s="77" t="s">
        <v>403</v>
      </c>
      <c r="AH1" s="77" t="s">
        <v>404</v>
      </c>
      <c r="AI1" s="77" t="s">
        <v>405</v>
      </c>
    </row>
    <row r="2" spans="1:35">
      <c r="A2" s="62" t="s">
        <v>313</v>
      </c>
      <c r="B2" s="62" t="s">
        <v>304</v>
      </c>
      <c r="C2" s="62" t="s">
        <v>310</v>
      </c>
      <c r="D2" s="62" t="s">
        <v>311</v>
      </c>
      <c r="E2" s="62" t="s">
        <v>312</v>
      </c>
      <c r="F2" s="62"/>
      <c r="G2" s="63" t="s">
        <v>236</v>
      </c>
      <c r="H2" s="64" t="s">
        <v>4</v>
      </c>
      <c r="I2" s="62" t="s">
        <v>309</v>
      </c>
      <c r="J2" s="62" t="s">
        <v>89</v>
      </c>
      <c r="K2" s="62" t="s">
        <v>418</v>
      </c>
      <c r="L2" s="65"/>
      <c r="M2" s="66"/>
      <c r="N2" s="67" t="s">
        <v>289</v>
      </c>
      <c r="O2" s="62"/>
      <c r="P2" s="68" t="s">
        <v>237</v>
      </c>
      <c r="Q2" s="62" t="s">
        <v>369</v>
      </c>
      <c r="R2" s="62"/>
      <c r="S2" s="62" t="s">
        <v>233</v>
      </c>
      <c r="T2" s="1">
        <v>1991</v>
      </c>
      <c r="U2" s="1">
        <v>23</v>
      </c>
      <c r="V2" s="1" t="s">
        <v>410</v>
      </c>
      <c r="W2" s="1" t="s">
        <v>411</v>
      </c>
      <c r="X2" s="1" t="s">
        <v>410</v>
      </c>
      <c r="Y2" s="1" t="s">
        <v>410</v>
      </c>
      <c r="Z2" s="1" t="s">
        <v>412</v>
      </c>
      <c r="AA2" s="1" t="s">
        <v>410</v>
      </c>
      <c r="AB2" s="1" t="s">
        <v>410</v>
      </c>
      <c r="AC2" s="78" t="s">
        <v>407</v>
      </c>
      <c r="AD2" s="1" t="s">
        <v>410</v>
      </c>
      <c r="AE2" s="1" t="s">
        <v>410</v>
      </c>
      <c r="AF2" s="1" t="s">
        <v>411</v>
      </c>
      <c r="AG2" s="1" t="s">
        <v>414</v>
      </c>
      <c r="AH2" s="1" t="s">
        <v>413</v>
      </c>
      <c r="AI2" s="1" t="s">
        <v>413</v>
      </c>
    </row>
    <row r="3" spans="1:35">
      <c r="A3" s="62" t="s">
        <v>318</v>
      </c>
      <c r="B3" s="62" t="s">
        <v>205</v>
      </c>
      <c r="C3" s="62" t="s">
        <v>315</v>
      </c>
      <c r="D3" s="62" t="s">
        <v>316</v>
      </c>
      <c r="E3" s="62" t="s">
        <v>317</v>
      </c>
      <c r="F3" s="62"/>
      <c r="G3" s="63" t="s">
        <v>238</v>
      </c>
      <c r="H3" s="64" t="s">
        <v>4</v>
      </c>
      <c r="I3" s="62" t="s">
        <v>314</v>
      </c>
      <c r="J3" s="62" t="s">
        <v>116</v>
      </c>
      <c r="K3" s="62" t="s">
        <v>418</v>
      </c>
      <c r="L3" s="65"/>
      <c r="M3" s="66"/>
      <c r="N3" s="67" t="s">
        <v>289</v>
      </c>
      <c r="O3" s="62"/>
      <c r="P3" s="68" t="s">
        <v>239</v>
      </c>
      <c r="Q3" s="62"/>
      <c r="R3" s="62"/>
      <c r="S3" s="62" t="s">
        <v>233</v>
      </c>
      <c r="T3" s="1">
        <v>1998</v>
      </c>
      <c r="U3" s="1">
        <v>9.9</v>
      </c>
      <c r="V3" s="1" t="s">
        <v>410</v>
      </c>
      <c r="W3" s="1" t="s">
        <v>411</v>
      </c>
      <c r="X3" s="1" t="s">
        <v>410</v>
      </c>
      <c r="Y3" s="1" t="s">
        <v>410</v>
      </c>
      <c r="Z3" s="1" t="s">
        <v>412</v>
      </c>
      <c r="AA3" s="1" t="s">
        <v>410</v>
      </c>
      <c r="AB3" s="1" t="s">
        <v>410</v>
      </c>
      <c r="AC3" s="78" t="s">
        <v>407</v>
      </c>
      <c r="AD3" s="1" t="s">
        <v>410</v>
      </c>
      <c r="AE3" s="1" t="s">
        <v>410</v>
      </c>
      <c r="AF3" s="1" t="s">
        <v>411</v>
      </c>
      <c r="AG3" s="1" t="s">
        <v>416</v>
      </c>
      <c r="AH3" s="1" t="s">
        <v>413</v>
      </c>
      <c r="AI3" s="1" t="s">
        <v>413</v>
      </c>
    </row>
    <row r="4" spans="1:35">
      <c r="A4" s="62" t="s">
        <v>328</v>
      </c>
      <c r="B4" s="62" t="s">
        <v>304</v>
      </c>
      <c r="C4" s="62" t="s">
        <v>326</v>
      </c>
      <c r="D4" s="62" t="s">
        <v>327</v>
      </c>
      <c r="E4" s="62" t="s">
        <v>378</v>
      </c>
      <c r="F4" s="62"/>
      <c r="G4" s="63" t="s">
        <v>250</v>
      </c>
      <c r="H4" s="64" t="s">
        <v>4</v>
      </c>
      <c r="I4" s="62" t="s">
        <v>324</v>
      </c>
      <c r="J4" s="62" t="s">
        <v>137</v>
      </c>
      <c r="K4" s="62" t="s">
        <v>418</v>
      </c>
      <c r="L4" s="65"/>
      <c r="M4" s="66"/>
      <c r="N4" s="67" t="s">
        <v>289</v>
      </c>
      <c r="O4" s="62"/>
      <c r="P4" s="68" t="s">
        <v>251</v>
      </c>
      <c r="Q4" s="62" t="s">
        <v>379</v>
      </c>
      <c r="R4" s="62"/>
      <c r="S4" s="62" t="s">
        <v>233</v>
      </c>
      <c r="T4" s="1">
        <v>1986</v>
      </c>
      <c r="U4" s="1">
        <v>17.2</v>
      </c>
      <c r="V4" s="1" t="s">
        <v>410</v>
      </c>
      <c r="W4" s="1" t="s">
        <v>411</v>
      </c>
      <c r="X4" s="1" t="s">
        <v>410</v>
      </c>
      <c r="Y4" s="1" t="s">
        <v>410</v>
      </c>
      <c r="Z4" s="1" t="s">
        <v>412</v>
      </c>
      <c r="AA4" s="1" t="s">
        <v>413</v>
      </c>
      <c r="AB4" s="1" t="s">
        <v>411</v>
      </c>
      <c r="AC4" s="78" t="s">
        <v>408</v>
      </c>
      <c r="AD4" s="1" t="s">
        <v>410</v>
      </c>
      <c r="AE4" s="1" t="s">
        <v>410</v>
      </c>
      <c r="AF4" s="1" t="s">
        <v>410</v>
      </c>
      <c r="AG4" s="1" t="s">
        <v>416</v>
      </c>
      <c r="AH4" s="1" t="s">
        <v>410</v>
      </c>
      <c r="AI4" s="1" t="s">
        <v>413</v>
      </c>
    </row>
    <row r="5" spans="1:35">
      <c r="A5" s="62" t="s">
        <v>335</v>
      </c>
      <c r="B5" s="62" t="s">
        <v>325</v>
      </c>
      <c r="C5" s="62" t="s">
        <v>334</v>
      </c>
      <c r="D5" s="62" t="s">
        <v>333</v>
      </c>
      <c r="E5" s="62" t="s">
        <v>376</v>
      </c>
      <c r="F5" s="62"/>
      <c r="G5" s="63" t="s">
        <v>262</v>
      </c>
      <c r="H5" s="64" t="s">
        <v>4</v>
      </c>
      <c r="I5" s="62" t="s">
        <v>336</v>
      </c>
      <c r="J5" s="62" t="s">
        <v>76</v>
      </c>
      <c r="K5" s="62" t="s">
        <v>418</v>
      </c>
      <c r="L5" s="65"/>
      <c r="M5" s="66"/>
      <c r="N5" s="67" t="s">
        <v>289</v>
      </c>
      <c r="O5" s="62"/>
      <c r="P5" s="68" t="s">
        <v>263</v>
      </c>
      <c r="Q5" s="62" t="s">
        <v>377</v>
      </c>
      <c r="R5" s="62"/>
      <c r="S5" s="62" t="s">
        <v>233</v>
      </c>
      <c r="T5" s="1">
        <v>1956</v>
      </c>
      <c r="U5" s="1">
        <v>4.5</v>
      </c>
      <c r="V5" s="1" t="s">
        <v>410</v>
      </c>
      <c r="W5" s="1" t="s">
        <v>411</v>
      </c>
      <c r="X5" s="1" t="s">
        <v>410</v>
      </c>
      <c r="Y5" s="1" t="s">
        <v>410</v>
      </c>
      <c r="Z5" s="1" t="s">
        <v>412</v>
      </c>
      <c r="AA5" s="1" t="s">
        <v>410</v>
      </c>
      <c r="AB5" s="1" t="s">
        <v>410</v>
      </c>
      <c r="AC5" s="78" t="s">
        <v>407</v>
      </c>
      <c r="AD5" s="1" t="s">
        <v>410</v>
      </c>
      <c r="AE5" s="1" t="s">
        <v>410</v>
      </c>
      <c r="AF5" s="1" t="s">
        <v>411</v>
      </c>
      <c r="AG5" s="1" t="s">
        <v>415</v>
      </c>
      <c r="AH5" s="1" t="s">
        <v>410</v>
      </c>
      <c r="AI5" s="1" t="s">
        <v>413</v>
      </c>
    </row>
    <row r="6" spans="1:35">
      <c r="A6" s="62" t="s">
        <v>375</v>
      </c>
      <c r="B6" s="62" t="s">
        <v>373</v>
      </c>
      <c r="C6" s="62" t="s">
        <v>338</v>
      </c>
      <c r="D6" s="62" t="s">
        <v>372</v>
      </c>
      <c r="E6" s="62" t="s">
        <v>337</v>
      </c>
      <c r="F6" s="62"/>
      <c r="G6" s="63" t="s">
        <v>264</v>
      </c>
      <c r="H6" s="64" t="s">
        <v>4</v>
      </c>
      <c r="I6" s="62" t="s">
        <v>296</v>
      </c>
      <c r="J6" s="62" t="s">
        <v>37</v>
      </c>
      <c r="K6" s="62" t="s">
        <v>418</v>
      </c>
      <c r="L6" s="65"/>
      <c r="M6" s="66"/>
      <c r="N6" s="67" t="s">
        <v>289</v>
      </c>
      <c r="O6" s="62"/>
      <c r="P6" s="68" t="s">
        <v>265</v>
      </c>
      <c r="Q6" s="62" t="s">
        <v>374</v>
      </c>
      <c r="R6" s="62"/>
      <c r="S6" s="62" t="s">
        <v>233</v>
      </c>
      <c r="T6" s="1">
        <v>1980</v>
      </c>
      <c r="U6" s="1">
        <v>10</v>
      </c>
      <c r="V6" s="1" t="s">
        <v>410</v>
      </c>
      <c r="W6" s="1" t="s">
        <v>411</v>
      </c>
      <c r="X6" s="1" t="s">
        <v>410</v>
      </c>
      <c r="Y6" s="1" t="s">
        <v>410</v>
      </c>
      <c r="Z6" s="1" t="s">
        <v>412</v>
      </c>
      <c r="AA6" s="1" t="s">
        <v>410</v>
      </c>
      <c r="AB6" s="1" t="s">
        <v>410</v>
      </c>
      <c r="AC6" s="78" t="s">
        <v>407</v>
      </c>
      <c r="AD6" s="1" t="s">
        <v>410</v>
      </c>
      <c r="AE6" s="1" t="s">
        <v>410</v>
      </c>
      <c r="AF6" s="1" t="s">
        <v>411</v>
      </c>
      <c r="AG6" s="1" t="s">
        <v>414</v>
      </c>
      <c r="AH6" s="1" t="s">
        <v>410</v>
      </c>
      <c r="AI6" s="1" t="s">
        <v>413</v>
      </c>
    </row>
    <row r="7" spans="1:35">
      <c r="A7" s="62" t="s">
        <v>332</v>
      </c>
      <c r="B7" s="62" t="s">
        <v>304</v>
      </c>
      <c r="C7" s="62" t="s">
        <v>329</v>
      </c>
      <c r="D7" s="62" t="s">
        <v>330</v>
      </c>
      <c r="E7" s="62" t="s">
        <v>331</v>
      </c>
      <c r="F7" s="62"/>
      <c r="G7" s="63" t="s">
        <v>266</v>
      </c>
      <c r="H7" s="64" t="s">
        <v>4</v>
      </c>
      <c r="I7" s="62" t="s">
        <v>297</v>
      </c>
      <c r="J7" s="62" t="s">
        <v>149</v>
      </c>
      <c r="K7" s="62" t="s">
        <v>418</v>
      </c>
      <c r="L7" s="65"/>
      <c r="M7" s="66"/>
      <c r="N7" s="67" t="s">
        <v>289</v>
      </c>
      <c r="O7" s="62"/>
      <c r="P7" s="68" t="s">
        <v>267</v>
      </c>
      <c r="Q7" s="62" t="s">
        <v>371</v>
      </c>
      <c r="R7" s="62"/>
      <c r="S7" s="62" t="s">
        <v>233</v>
      </c>
      <c r="T7" s="1">
        <v>1956</v>
      </c>
      <c r="U7" s="1">
        <v>25</v>
      </c>
      <c r="V7" s="1" t="s">
        <v>411</v>
      </c>
      <c r="W7" s="1" t="s">
        <v>411</v>
      </c>
      <c r="X7" s="1" t="s">
        <v>410</v>
      </c>
      <c r="Y7" s="1" t="s">
        <v>410</v>
      </c>
      <c r="Z7" s="1" t="s">
        <v>412</v>
      </c>
      <c r="AA7" s="1" t="s">
        <v>413</v>
      </c>
      <c r="AB7" s="1" t="s">
        <v>411</v>
      </c>
      <c r="AC7" s="78" t="s">
        <v>407</v>
      </c>
      <c r="AD7" s="1" t="s">
        <v>410</v>
      </c>
      <c r="AE7" s="1" t="s">
        <v>410</v>
      </c>
      <c r="AF7" s="1" t="s">
        <v>411</v>
      </c>
      <c r="AG7" s="1" t="s">
        <v>416</v>
      </c>
      <c r="AH7" s="1" t="s">
        <v>410</v>
      </c>
      <c r="AI7" s="1" t="s">
        <v>413</v>
      </c>
    </row>
    <row r="8" spans="1:35">
      <c r="A8" s="62" t="s">
        <v>355</v>
      </c>
      <c r="B8" s="62" t="s">
        <v>304</v>
      </c>
      <c r="C8" s="62" t="s">
        <v>356</v>
      </c>
      <c r="D8" s="62" t="s">
        <v>357</v>
      </c>
      <c r="E8" s="62" t="s">
        <v>387</v>
      </c>
      <c r="F8" s="62"/>
      <c r="G8" s="63" t="s">
        <v>242</v>
      </c>
      <c r="H8" s="64" t="s">
        <v>4</v>
      </c>
      <c r="I8" s="62" t="s">
        <v>354</v>
      </c>
      <c r="J8" s="62" t="s">
        <v>37</v>
      </c>
      <c r="K8" s="62" t="s">
        <v>418</v>
      </c>
      <c r="L8" s="65"/>
      <c r="M8" s="66"/>
      <c r="N8" s="67" t="s">
        <v>289</v>
      </c>
      <c r="O8" s="62"/>
      <c r="P8" s="68" t="s">
        <v>243</v>
      </c>
      <c r="Q8" s="62" t="s">
        <v>388</v>
      </c>
      <c r="R8" s="62"/>
      <c r="S8" s="62" t="s">
        <v>233</v>
      </c>
      <c r="T8" s="1">
        <v>2002</v>
      </c>
      <c r="U8" s="1">
        <v>2.7</v>
      </c>
      <c r="V8" s="1" t="s">
        <v>410</v>
      </c>
      <c r="W8" s="1" t="s">
        <v>411</v>
      </c>
      <c r="X8" s="1" t="s">
        <v>410</v>
      </c>
      <c r="Y8" s="1" t="s">
        <v>410</v>
      </c>
      <c r="Z8" s="1" t="s">
        <v>412</v>
      </c>
      <c r="AA8" s="1" t="s">
        <v>413</v>
      </c>
      <c r="AB8" s="1" t="s">
        <v>411</v>
      </c>
      <c r="AC8" s="78" t="s">
        <v>407</v>
      </c>
      <c r="AD8" s="1" t="s">
        <v>410</v>
      </c>
      <c r="AE8" s="1" t="s">
        <v>410</v>
      </c>
      <c r="AF8" s="1" t="s">
        <v>411</v>
      </c>
      <c r="AG8" s="1" t="s">
        <v>416</v>
      </c>
      <c r="AH8" s="1" t="s">
        <v>410</v>
      </c>
      <c r="AI8" s="1" t="s">
        <v>413</v>
      </c>
    </row>
    <row r="9" spans="1:35">
      <c r="A9" s="62" t="s">
        <v>385</v>
      </c>
      <c r="B9" s="62" t="s">
        <v>304</v>
      </c>
      <c r="C9" s="62" t="s">
        <v>364</v>
      </c>
      <c r="D9" s="62" t="s">
        <v>384</v>
      </c>
      <c r="E9" s="62" t="s">
        <v>382</v>
      </c>
      <c r="F9" s="62"/>
      <c r="G9" s="63" t="s">
        <v>248</v>
      </c>
      <c r="H9" s="64" t="s">
        <v>4</v>
      </c>
      <c r="I9" s="62" t="s">
        <v>302</v>
      </c>
      <c r="J9" s="62" t="s">
        <v>89</v>
      </c>
      <c r="K9" s="62" t="s">
        <v>418</v>
      </c>
      <c r="L9" s="65"/>
      <c r="M9" s="66"/>
      <c r="N9" s="67" t="s">
        <v>289</v>
      </c>
      <c r="O9" s="62"/>
      <c r="P9" s="68" t="s">
        <v>249</v>
      </c>
      <c r="Q9" s="62" t="s">
        <v>383</v>
      </c>
      <c r="R9" s="62"/>
      <c r="S9" s="62" t="s">
        <v>233</v>
      </c>
      <c r="T9" s="1">
        <v>2000</v>
      </c>
      <c r="U9" s="1">
        <v>2.1</v>
      </c>
      <c r="V9" s="1" t="s">
        <v>410</v>
      </c>
      <c r="W9" s="1" t="s">
        <v>411</v>
      </c>
      <c r="X9" s="1" t="s">
        <v>410</v>
      </c>
      <c r="Y9" s="1" t="s">
        <v>410</v>
      </c>
      <c r="Z9" s="1" t="s">
        <v>412</v>
      </c>
      <c r="AA9" s="1" t="s">
        <v>413</v>
      </c>
      <c r="AB9" s="1" t="s">
        <v>411</v>
      </c>
      <c r="AC9" s="78" t="s">
        <v>407</v>
      </c>
      <c r="AD9" s="1" t="s">
        <v>410</v>
      </c>
      <c r="AE9" s="1" t="s">
        <v>410</v>
      </c>
      <c r="AF9" s="1" t="s">
        <v>411</v>
      </c>
      <c r="AG9" s="1" t="s">
        <v>416</v>
      </c>
      <c r="AH9" s="1" t="s">
        <v>410</v>
      </c>
      <c r="AI9" s="1" t="s">
        <v>413</v>
      </c>
    </row>
    <row r="10" spans="1:35">
      <c r="A10" s="62" t="s">
        <v>363</v>
      </c>
      <c r="B10" s="62" t="s">
        <v>205</v>
      </c>
      <c r="C10" s="62" t="s">
        <v>364</v>
      </c>
      <c r="D10" s="62" t="s">
        <v>365</v>
      </c>
      <c r="E10" s="62" t="s">
        <v>380</v>
      </c>
      <c r="F10" s="62"/>
      <c r="G10" s="63" t="s">
        <v>275</v>
      </c>
      <c r="H10" s="64" t="s">
        <v>4</v>
      </c>
      <c r="I10" s="62" t="s">
        <v>362</v>
      </c>
      <c r="J10" s="62" t="s">
        <v>71</v>
      </c>
      <c r="K10" s="62" t="s">
        <v>418</v>
      </c>
      <c r="L10" s="65"/>
      <c r="M10" s="66"/>
      <c r="N10" s="67" t="s">
        <v>289</v>
      </c>
      <c r="O10" s="62" t="s">
        <v>299</v>
      </c>
      <c r="P10" s="68" t="s">
        <v>276</v>
      </c>
      <c r="Q10" s="62" t="s">
        <v>381</v>
      </c>
      <c r="R10" s="62"/>
      <c r="S10" s="62" t="s">
        <v>233</v>
      </c>
      <c r="T10" s="1">
        <v>2004</v>
      </c>
      <c r="U10" s="1">
        <v>8.3000000000000007</v>
      </c>
      <c r="V10" s="1" t="s">
        <v>410</v>
      </c>
      <c r="W10" s="1" t="s">
        <v>411</v>
      </c>
      <c r="X10" s="1" t="s">
        <v>410</v>
      </c>
      <c r="Y10" s="1" t="s">
        <v>410</v>
      </c>
      <c r="Z10" s="1" t="s">
        <v>412</v>
      </c>
      <c r="AA10" s="1" t="s">
        <v>413</v>
      </c>
      <c r="AB10" s="1" t="s">
        <v>411</v>
      </c>
      <c r="AC10" s="78" t="s">
        <v>407</v>
      </c>
      <c r="AD10" s="1" t="s">
        <v>410</v>
      </c>
      <c r="AE10" s="1" t="s">
        <v>410</v>
      </c>
      <c r="AF10" s="1" t="s">
        <v>411</v>
      </c>
      <c r="AG10" s="1" t="s">
        <v>416</v>
      </c>
      <c r="AH10" s="1" t="s">
        <v>410</v>
      </c>
      <c r="AI10" s="1" t="s">
        <v>413</v>
      </c>
    </row>
    <row r="11" spans="1:35">
      <c r="A11" s="62" t="s">
        <v>308</v>
      </c>
      <c r="B11" s="62" t="s">
        <v>304</v>
      </c>
      <c r="C11" s="62" t="s">
        <v>305</v>
      </c>
      <c r="D11" s="62" t="s">
        <v>306</v>
      </c>
      <c r="E11" s="62" t="s">
        <v>307</v>
      </c>
      <c r="F11" s="62"/>
      <c r="G11" s="63" t="s">
        <v>287</v>
      </c>
      <c r="H11" s="64" t="s">
        <v>4</v>
      </c>
      <c r="I11" s="62" t="s">
        <v>303</v>
      </c>
      <c r="J11" s="62" t="s">
        <v>80</v>
      </c>
      <c r="K11" s="62" t="s">
        <v>418</v>
      </c>
      <c r="L11" s="65"/>
      <c r="M11" s="66"/>
      <c r="N11" s="67" t="s">
        <v>289</v>
      </c>
      <c r="O11" s="62"/>
      <c r="P11" s="68" t="s">
        <v>288</v>
      </c>
      <c r="Q11" s="62"/>
      <c r="R11" s="62"/>
      <c r="S11" s="62" t="s">
        <v>233</v>
      </c>
      <c r="T11" s="1">
        <v>1978</v>
      </c>
      <c r="U11" s="1">
        <v>12.7</v>
      </c>
      <c r="V11" s="1" t="s">
        <v>410</v>
      </c>
      <c r="W11" s="1" t="s">
        <v>411</v>
      </c>
      <c r="X11" s="1" t="s">
        <v>410</v>
      </c>
      <c r="Y11" s="1" t="s">
        <v>410</v>
      </c>
      <c r="Z11" s="1" t="s">
        <v>412</v>
      </c>
      <c r="AA11" s="1" t="s">
        <v>413</v>
      </c>
      <c r="AB11" s="1" t="s">
        <v>411</v>
      </c>
      <c r="AC11" s="78" t="s">
        <v>408</v>
      </c>
      <c r="AD11" s="1" t="s">
        <v>410</v>
      </c>
      <c r="AE11" s="1" t="s">
        <v>410</v>
      </c>
      <c r="AF11" s="1" t="s">
        <v>411</v>
      </c>
      <c r="AG11" s="1" t="s">
        <v>414</v>
      </c>
      <c r="AH11" s="1" t="s">
        <v>410</v>
      </c>
      <c r="AI11" s="1" t="s">
        <v>413</v>
      </c>
    </row>
    <row r="12" spans="1:35">
      <c r="A12" s="62" t="s">
        <v>323</v>
      </c>
      <c r="B12" s="62" t="s">
        <v>304</v>
      </c>
      <c r="C12" s="62" t="s">
        <v>320</v>
      </c>
      <c r="D12" s="62" t="s">
        <v>321</v>
      </c>
      <c r="E12" s="62" t="s">
        <v>322</v>
      </c>
      <c r="F12" s="62"/>
      <c r="G12" s="63" t="s">
        <v>244</v>
      </c>
      <c r="H12" s="64" t="s">
        <v>367</v>
      </c>
      <c r="I12" s="62" t="s">
        <v>290</v>
      </c>
      <c r="J12" s="62" t="s">
        <v>95</v>
      </c>
      <c r="K12" s="62" t="s">
        <v>418</v>
      </c>
      <c r="L12" s="65"/>
      <c r="M12" s="66"/>
      <c r="N12" s="67" t="s">
        <v>289</v>
      </c>
      <c r="O12" s="62"/>
      <c r="P12" s="68" t="s">
        <v>245</v>
      </c>
      <c r="Q12" s="62" t="s">
        <v>368</v>
      </c>
      <c r="R12" s="62"/>
      <c r="S12" s="62" t="s">
        <v>233</v>
      </c>
      <c r="T12" s="1">
        <v>1993</v>
      </c>
      <c r="U12" s="1">
        <v>6.2</v>
      </c>
      <c r="V12" s="1" t="s">
        <v>410</v>
      </c>
      <c r="W12" s="1" t="s">
        <v>410</v>
      </c>
      <c r="X12" s="1" t="s">
        <v>413</v>
      </c>
      <c r="Y12" s="1" t="s">
        <v>410</v>
      </c>
      <c r="Z12" s="1" t="s">
        <v>417</v>
      </c>
      <c r="AA12" s="1" t="s">
        <v>410</v>
      </c>
      <c r="AB12" s="1" t="s">
        <v>410</v>
      </c>
      <c r="AC12" s="78" t="s">
        <v>407</v>
      </c>
      <c r="AD12" s="1" t="s">
        <v>413</v>
      </c>
      <c r="AE12" s="1" t="s">
        <v>413</v>
      </c>
      <c r="AF12" s="1" t="s">
        <v>411</v>
      </c>
      <c r="AG12" s="1" t="s">
        <v>414</v>
      </c>
      <c r="AH12" s="1" t="s">
        <v>413</v>
      </c>
      <c r="AI12" s="1" t="s">
        <v>413</v>
      </c>
    </row>
    <row r="13" spans="1:35">
      <c r="A13" s="62" t="s">
        <v>344</v>
      </c>
      <c r="B13" s="62" t="s">
        <v>325</v>
      </c>
      <c r="C13" s="62" t="s">
        <v>342</v>
      </c>
      <c r="D13" s="62" t="s">
        <v>343</v>
      </c>
      <c r="E13" s="62" t="s">
        <v>341</v>
      </c>
      <c r="F13" s="62"/>
      <c r="G13" s="63" t="s">
        <v>273</v>
      </c>
      <c r="H13" s="64" t="s">
        <v>367</v>
      </c>
      <c r="I13" s="62" t="s">
        <v>340</v>
      </c>
      <c r="J13" s="62" t="s">
        <v>116</v>
      </c>
      <c r="K13" s="62" t="s">
        <v>418</v>
      </c>
      <c r="L13" s="65"/>
      <c r="M13" s="66"/>
      <c r="N13" s="67" t="s">
        <v>289</v>
      </c>
      <c r="O13" s="62" t="s">
        <v>298</v>
      </c>
      <c r="P13" s="68" t="s">
        <v>274</v>
      </c>
      <c r="Q13" s="62" t="s">
        <v>370</v>
      </c>
      <c r="R13" s="62"/>
      <c r="S13" s="62" t="s">
        <v>233</v>
      </c>
      <c r="T13" s="1">
        <v>1917</v>
      </c>
      <c r="U13" s="1">
        <v>24.4</v>
      </c>
      <c r="V13" s="1" t="s">
        <v>413</v>
      </c>
      <c r="W13" s="1" t="s">
        <v>410</v>
      </c>
      <c r="X13" s="1" t="s">
        <v>413</v>
      </c>
      <c r="Y13" s="1" t="s">
        <v>413</v>
      </c>
      <c r="Z13" s="1" t="s">
        <v>412</v>
      </c>
      <c r="AA13" s="1" t="s">
        <v>410</v>
      </c>
      <c r="AB13" s="1" t="s">
        <v>410</v>
      </c>
      <c r="AC13" s="78" t="s">
        <v>409</v>
      </c>
      <c r="AD13" s="1" t="s">
        <v>410</v>
      </c>
      <c r="AE13" s="1" t="s">
        <v>410</v>
      </c>
      <c r="AF13" s="1" t="s">
        <v>411</v>
      </c>
      <c r="AG13" s="1" t="s">
        <v>416</v>
      </c>
      <c r="AH13" s="1" t="s">
        <v>413</v>
      </c>
      <c r="AI13" s="1" t="s">
        <v>413</v>
      </c>
    </row>
    <row r="14" spans="1:35">
      <c r="A14" s="62" t="s">
        <v>346</v>
      </c>
      <c r="B14" s="62" t="s">
        <v>304</v>
      </c>
      <c r="C14" s="62" t="s">
        <v>347</v>
      </c>
      <c r="D14" s="62" t="s">
        <v>348</v>
      </c>
      <c r="E14" s="62" t="s">
        <v>349</v>
      </c>
      <c r="F14" s="62"/>
      <c r="G14" s="63" t="s">
        <v>281</v>
      </c>
      <c r="H14" s="64" t="s">
        <v>367</v>
      </c>
      <c r="I14" s="62" t="s">
        <v>345</v>
      </c>
      <c r="J14" s="62" t="s">
        <v>149</v>
      </c>
      <c r="K14" s="62" t="s">
        <v>418</v>
      </c>
      <c r="L14" s="65"/>
      <c r="M14" s="66"/>
      <c r="N14" s="67" t="s">
        <v>289</v>
      </c>
      <c r="O14" s="62"/>
      <c r="P14" s="68" t="s">
        <v>282</v>
      </c>
      <c r="Q14" s="62" t="s">
        <v>390</v>
      </c>
      <c r="R14" s="62"/>
      <c r="S14" s="62" t="s">
        <v>233</v>
      </c>
      <c r="T14" s="1">
        <v>1986</v>
      </c>
      <c r="U14" s="1">
        <v>5</v>
      </c>
      <c r="V14" s="1" t="s">
        <v>413</v>
      </c>
      <c r="W14" s="1" t="s">
        <v>410</v>
      </c>
      <c r="X14" s="1" t="s">
        <v>413</v>
      </c>
      <c r="Y14" s="1" t="s">
        <v>410</v>
      </c>
      <c r="Z14" s="1" t="s">
        <v>417</v>
      </c>
      <c r="AA14" s="1" t="s">
        <v>410</v>
      </c>
      <c r="AB14" s="1" t="s">
        <v>410</v>
      </c>
      <c r="AC14" s="78" t="s">
        <v>407</v>
      </c>
      <c r="AD14" s="1" t="s">
        <v>413</v>
      </c>
      <c r="AE14" s="1" t="s">
        <v>413</v>
      </c>
      <c r="AF14" s="1" t="s">
        <v>411</v>
      </c>
      <c r="AG14" s="1" t="s">
        <v>414</v>
      </c>
      <c r="AH14" s="1" t="s">
        <v>413</v>
      </c>
      <c r="AI14" s="1" t="s">
        <v>413</v>
      </c>
    </row>
    <row r="15" spans="1:35">
      <c r="A15" s="62" t="s">
        <v>353</v>
      </c>
      <c r="B15" s="62" t="s">
        <v>304</v>
      </c>
      <c r="C15" s="62" t="s">
        <v>350</v>
      </c>
      <c r="D15" s="62" t="s">
        <v>351</v>
      </c>
      <c r="E15" s="62" t="s">
        <v>352</v>
      </c>
      <c r="F15" s="62"/>
      <c r="G15" s="63" t="s">
        <v>283</v>
      </c>
      <c r="H15" s="64" t="s">
        <v>367</v>
      </c>
      <c r="I15" s="62" t="s">
        <v>301</v>
      </c>
      <c r="J15" s="62" t="s">
        <v>14</v>
      </c>
      <c r="K15" s="62" t="s">
        <v>418</v>
      </c>
      <c r="L15" s="65"/>
      <c r="M15" s="66"/>
      <c r="N15" s="67" t="s">
        <v>289</v>
      </c>
      <c r="O15" s="62"/>
      <c r="P15" s="68" t="s">
        <v>284</v>
      </c>
      <c r="Q15" s="62" t="s">
        <v>389</v>
      </c>
      <c r="R15" s="62"/>
      <c r="S15" s="62" t="s">
        <v>233</v>
      </c>
      <c r="T15" s="1">
        <v>1924</v>
      </c>
      <c r="U15" s="1">
        <v>5</v>
      </c>
      <c r="V15" s="1" t="s">
        <v>413</v>
      </c>
      <c r="W15" s="1" t="s">
        <v>410</v>
      </c>
      <c r="X15" s="1" t="s">
        <v>413</v>
      </c>
      <c r="Y15" s="1" t="s">
        <v>410</v>
      </c>
      <c r="Z15" s="1" t="s">
        <v>412</v>
      </c>
      <c r="AA15" s="1" t="s">
        <v>410</v>
      </c>
      <c r="AB15" s="1" t="s">
        <v>410</v>
      </c>
      <c r="AC15" s="78" t="s">
        <v>407</v>
      </c>
      <c r="AD15" s="1" t="s">
        <v>413</v>
      </c>
      <c r="AE15" s="1" t="s">
        <v>413</v>
      </c>
      <c r="AF15" s="1" t="s">
        <v>411</v>
      </c>
      <c r="AG15" s="1" t="s">
        <v>414</v>
      </c>
      <c r="AH15" s="1" t="s">
        <v>410</v>
      </c>
      <c r="AI15" s="1" t="s">
        <v>413</v>
      </c>
    </row>
    <row r="16" spans="1:35">
      <c r="A16" s="62" t="s">
        <v>361</v>
      </c>
      <c r="B16" s="62" t="s">
        <v>304</v>
      </c>
      <c r="C16" s="62" t="s">
        <v>358</v>
      </c>
      <c r="D16" s="62" t="s">
        <v>359</v>
      </c>
      <c r="E16" s="62" t="s">
        <v>360</v>
      </c>
      <c r="F16" s="62"/>
      <c r="G16" s="63" t="s">
        <v>246</v>
      </c>
      <c r="H16" s="64" t="s">
        <v>367</v>
      </c>
      <c r="I16" s="62" t="s">
        <v>366</v>
      </c>
      <c r="J16" s="62" t="s">
        <v>125</v>
      </c>
      <c r="K16" s="62" t="s">
        <v>418</v>
      </c>
      <c r="L16" s="65"/>
      <c r="M16" s="66"/>
      <c r="N16" s="67" t="s">
        <v>289</v>
      </c>
      <c r="O16" s="62"/>
      <c r="P16" s="68" t="s">
        <v>247</v>
      </c>
      <c r="Q16" s="62" t="s">
        <v>386</v>
      </c>
      <c r="R16" s="62"/>
      <c r="S16" s="62" t="s">
        <v>233</v>
      </c>
      <c r="T16" s="1">
        <v>1945</v>
      </c>
      <c r="U16" s="1">
        <v>10</v>
      </c>
      <c r="V16" s="1" t="s">
        <v>413</v>
      </c>
      <c r="W16" s="1" t="s">
        <v>410</v>
      </c>
      <c r="X16" s="1" t="s">
        <v>413</v>
      </c>
      <c r="Y16" s="1" t="s">
        <v>410</v>
      </c>
      <c r="Z16" s="1" t="s">
        <v>412</v>
      </c>
      <c r="AA16" s="1" t="s">
        <v>410</v>
      </c>
      <c r="AB16" s="1" t="s">
        <v>410</v>
      </c>
      <c r="AC16" s="78" t="s">
        <v>407</v>
      </c>
      <c r="AD16" s="1" t="s">
        <v>413</v>
      </c>
      <c r="AE16" s="1" t="s">
        <v>413</v>
      </c>
      <c r="AF16" s="1" t="s">
        <v>411</v>
      </c>
      <c r="AG16" s="1" t="s">
        <v>414</v>
      </c>
      <c r="AH16" s="1" t="s">
        <v>413</v>
      </c>
      <c r="AI16" s="1" t="s">
        <v>413</v>
      </c>
    </row>
    <row r="17" spans="1:35">
      <c r="A17" s="62"/>
      <c r="B17" s="62"/>
      <c r="C17" s="62"/>
      <c r="D17" s="62"/>
      <c r="E17" s="62"/>
      <c r="F17" s="62"/>
      <c r="G17" s="63" t="s">
        <v>234</v>
      </c>
      <c r="H17" s="70" t="s">
        <v>6</v>
      </c>
      <c r="I17" s="62"/>
      <c r="J17" s="62"/>
      <c r="K17" s="62" t="s">
        <v>418</v>
      </c>
      <c r="L17" s="65"/>
      <c r="M17" s="66"/>
      <c r="N17" s="67" t="s">
        <v>289</v>
      </c>
      <c r="O17" s="62"/>
      <c r="P17" s="68" t="s">
        <v>235</v>
      </c>
      <c r="Q17" s="62"/>
      <c r="R17" s="62"/>
      <c r="S17" s="62" t="s">
        <v>233</v>
      </c>
      <c r="T17" s="1">
        <v>1973</v>
      </c>
      <c r="U17" s="1">
        <v>4.2</v>
      </c>
      <c r="V17" s="1" t="s">
        <v>413</v>
      </c>
      <c r="W17" s="1" t="s">
        <v>410</v>
      </c>
      <c r="X17" s="1" t="s">
        <v>413</v>
      </c>
      <c r="Y17" s="1" t="s">
        <v>410</v>
      </c>
      <c r="Z17" s="1" t="s">
        <v>412</v>
      </c>
      <c r="AA17" s="1" t="s">
        <v>410</v>
      </c>
      <c r="AB17" s="1" t="s">
        <v>410</v>
      </c>
      <c r="AC17" s="78" t="s">
        <v>407</v>
      </c>
      <c r="AD17" s="1" t="s">
        <v>413</v>
      </c>
      <c r="AE17" s="1" t="s">
        <v>413</v>
      </c>
      <c r="AF17" s="1" t="s">
        <v>411</v>
      </c>
      <c r="AG17" s="1" t="s">
        <v>416</v>
      </c>
      <c r="AH17" s="1" t="s">
        <v>413</v>
      </c>
      <c r="AI17" s="1" t="s">
        <v>413</v>
      </c>
    </row>
    <row r="18" spans="1:35">
      <c r="A18" s="62"/>
      <c r="B18" s="62"/>
      <c r="C18" s="62"/>
      <c r="D18" s="62"/>
      <c r="E18" s="62"/>
      <c r="F18" s="62"/>
      <c r="G18" s="63" t="s">
        <v>285</v>
      </c>
      <c r="H18" s="70" t="s">
        <v>6</v>
      </c>
      <c r="I18" s="62"/>
      <c r="J18" s="62"/>
      <c r="K18" s="62" t="s">
        <v>418</v>
      </c>
      <c r="L18" s="65"/>
      <c r="M18" s="66"/>
      <c r="N18" s="67" t="s">
        <v>289</v>
      </c>
      <c r="O18" s="62" t="s">
        <v>295</v>
      </c>
      <c r="P18" s="68" t="s">
        <v>286</v>
      </c>
      <c r="Q18" s="62"/>
      <c r="R18" s="62"/>
      <c r="S18" s="62" t="s">
        <v>233</v>
      </c>
      <c r="T18" s="1">
        <v>1996</v>
      </c>
      <c r="U18" s="1">
        <v>3</v>
      </c>
      <c r="V18" s="1" t="s">
        <v>413</v>
      </c>
      <c r="W18" s="1" t="s">
        <v>410</v>
      </c>
      <c r="X18" s="1" t="s">
        <v>413</v>
      </c>
      <c r="Y18" s="1" t="s">
        <v>410</v>
      </c>
      <c r="Z18" s="1" t="s">
        <v>412</v>
      </c>
      <c r="AA18" s="1" t="s">
        <v>410</v>
      </c>
      <c r="AB18" s="1" t="s">
        <v>410</v>
      </c>
      <c r="AC18" s="78" t="s">
        <v>407</v>
      </c>
      <c r="AD18" s="1" t="s">
        <v>413</v>
      </c>
      <c r="AE18" s="1" t="s">
        <v>413</v>
      </c>
      <c r="AF18" s="1" t="s">
        <v>411</v>
      </c>
      <c r="AG18" s="1" t="s">
        <v>416</v>
      </c>
      <c r="AH18" s="1" t="s">
        <v>413</v>
      </c>
      <c r="AI18" s="1" t="s">
        <v>413</v>
      </c>
    </row>
    <row r="19" spans="1:35">
      <c r="A19" s="62"/>
      <c r="B19" s="62"/>
      <c r="C19" s="62"/>
      <c r="D19" s="62"/>
      <c r="E19" s="62"/>
      <c r="F19" s="62"/>
      <c r="G19" s="63" t="s">
        <v>279</v>
      </c>
      <c r="H19" s="70" t="s">
        <v>6</v>
      </c>
      <c r="I19" s="62"/>
      <c r="J19" s="62"/>
      <c r="K19" s="62" t="s">
        <v>418</v>
      </c>
      <c r="L19" s="65"/>
      <c r="M19" s="66"/>
      <c r="N19" s="67" t="s">
        <v>289</v>
      </c>
      <c r="O19" s="62" t="s">
        <v>300</v>
      </c>
      <c r="P19" s="68" t="s">
        <v>280</v>
      </c>
      <c r="Q19" s="62"/>
      <c r="R19" s="62"/>
      <c r="S19" s="62" t="s">
        <v>233</v>
      </c>
      <c r="T19" s="1">
        <v>2006</v>
      </c>
      <c r="U19" s="1">
        <v>4</v>
      </c>
      <c r="V19" s="1" t="s">
        <v>413</v>
      </c>
      <c r="W19" s="1" t="s">
        <v>410</v>
      </c>
      <c r="X19" s="1" t="s">
        <v>413</v>
      </c>
      <c r="Y19" s="1" t="s">
        <v>410</v>
      </c>
      <c r="Z19" s="1" t="s">
        <v>412</v>
      </c>
      <c r="AA19" s="1" t="s">
        <v>410</v>
      </c>
      <c r="AB19" s="1" t="s">
        <v>410</v>
      </c>
      <c r="AC19" s="78" t="s">
        <v>407</v>
      </c>
      <c r="AD19" s="1" t="s">
        <v>413</v>
      </c>
      <c r="AE19" s="1" t="s">
        <v>410</v>
      </c>
      <c r="AF19" s="1" t="s">
        <v>411</v>
      </c>
      <c r="AG19" s="1" t="s">
        <v>414</v>
      </c>
      <c r="AH19" s="1" t="s">
        <v>413</v>
      </c>
      <c r="AI19" s="1" t="s">
        <v>413</v>
      </c>
    </row>
    <row r="20" spans="1:35">
      <c r="A20" s="62"/>
      <c r="B20" s="62"/>
      <c r="C20" s="62"/>
      <c r="D20" s="62"/>
      <c r="E20" s="62"/>
      <c r="F20" s="62"/>
      <c r="G20" s="63" t="s">
        <v>277</v>
      </c>
      <c r="H20" s="70" t="s">
        <v>6</v>
      </c>
      <c r="I20" s="62"/>
      <c r="J20" s="62"/>
      <c r="K20" s="62" t="s">
        <v>418</v>
      </c>
      <c r="L20" s="65"/>
      <c r="M20" s="66"/>
      <c r="N20" s="67" t="s">
        <v>289</v>
      </c>
      <c r="O20" s="62"/>
      <c r="P20" s="68" t="s">
        <v>278</v>
      </c>
      <c r="Q20" s="62"/>
      <c r="R20" s="62"/>
      <c r="S20" s="62" t="s">
        <v>233</v>
      </c>
      <c r="T20" s="1">
        <v>1923</v>
      </c>
      <c r="U20" s="1">
        <v>15.4</v>
      </c>
      <c r="V20" s="1" t="s">
        <v>410</v>
      </c>
      <c r="W20" s="1" t="s">
        <v>411</v>
      </c>
      <c r="X20" s="1" t="s">
        <v>413</v>
      </c>
      <c r="Y20" s="1" t="s">
        <v>410</v>
      </c>
      <c r="Z20" s="1" t="s">
        <v>417</v>
      </c>
      <c r="AA20" s="1" t="s">
        <v>410</v>
      </c>
      <c r="AB20" s="1" t="s">
        <v>410</v>
      </c>
      <c r="AC20" s="78" t="s">
        <v>407</v>
      </c>
      <c r="AD20" s="1" t="s">
        <v>413</v>
      </c>
      <c r="AE20" s="1" t="s">
        <v>413</v>
      </c>
      <c r="AF20" s="1" t="s">
        <v>411</v>
      </c>
      <c r="AG20" s="1" t="s">
        <v>414</v>
      </c>
      <c r="AH20" s="1" t="s">
        <v>413</v>
      </c>
      <c r="AI20" s="1" t="s">
        <v>413</v>
      </c>
    </row>
    <row r="21" spans="1:35">
      <c r="A21" s="62"/>
      <c r="B21" s="62"/>
      <c r="C21" s="62"/>
      <c r="D21" s="62"/>
      <c r="E21" s="62"/>
      <c r="F21" s="62"/>
      <c r="G21" s="63" t="s">
        <v>271</v>
      </c>
      <c r="H21" s="70" t="s">
        <v>6</v>
      </c>
      <c r="I21" s="62"/>
      <c r="J21" s="62"/>
      <c r="K21" s="62" t="s">
        <v>418</v>
      </c>
      <c r="L21" s="65"/>
      <c r="M21" s="66"/>
      <c r="N21" s="67" t="s">
        <v>289</v>
      </c>
      <c r="O21" s="62"/>
      <c r="P21" s="68" t="s">
        <v>272</v>
      </c>
      <c r="Q21" s="62"/>
      <c r="R21" s="62"/>
      <c r="S21" s="62" t="s">
        <v>233</v>
      </c>
      <c r="T21" s="1">
        <v>1967</v>
      </c>
      <c r="U21" s="1">
        <v>3.6</v>
      </c>
      <c r="V21" s="1" t="s">
        <v>413</v>
      </c>
      <c r="W21" s="1" t="s">
        <v>410</v>
      </c>
      <c r="X21" s="1" t="s">
        <v>413</v>
      </c>
      <c r="Y21" s="1" t="s">
        <v>410</v>
      </c>
      <c r="Z21" s="1" t="s">
        <v>412</v>
      </c>
      <c r="AA21" s="1" t="s">
        <v>410</v>
      </c>
      <c r="AB21" s="1" t="s">
        <v>410</v>
      </c>
      <c r="AC21" s="78" t="s">
        <v>407</v>
      </c>
      <c r="AD21" s="1" t="s">
        <v>413</v>
      </c>
      <c r="AE21" s="1" t="s">
        <v>413</v>
      </c>
      <c r="AF21" s="1" t="s">
        <v>411</v>
      </c>
      <c r="AG21" s="1" t="s">
        <v>416</v>
      </c>
      <c r="AH21" s="1" t="s">
        <v>413</v>
      </c>
      <c r="AI21" s="1" t="s">
        <v>413</v>
      </c>
    </row>
    <row r="22" spans="1:35">
      <c r="A22" s="62"/>
      <c r="E22" s="62"/>
      <c r="F22" s="62"/>
      <c r="G22" s="63" t="s">
        <v>268</v>
      </c>
      <c r="H22" s="70" t="s">
        <v>6</v>
      </c>
      <c r="I22" s="62"/>
      <c r="J22" s="62"/>
      <c r="K22" s="62" t="s">
        <v>418</v>
      </c>
      <c r="L22" s="65"/>
      <c r="M22" s="66"/>
      <c r="N22" s="67" t="s">
        <v>289</v>
      </c>
      <c r="O22" s="62"/>
      <c r="P22" s="68" t="s">
        <v>269</v>
      </c>
      <c r="Q22" s="62"/>
      <c r="R22" s="62"/>
      <c r="S22" s="62" t="s">
        <v>233</v>
      </c>
      <c r="T22" s="1">
        <v>1990</v>
      </c>
      <c r="U22" s="1">
        <v>3.6</v>
      </c>
      <c r="V22" s="1" t="s">
        <v>413</v>
      </c>
      <c r="W22" s="1" t="s">
        <v>410</v>
      </c>
      <c r="X22" s="1" t="s">
        <v>413</v>
      </c>
      <c r="Y22" s="1" t="s">
        <v>410</v>
      </c>
      <c r="Z22" s="1" t="s">
        <v>412</v>
      </c>
      <c r="AA22" s="1" t="s">
        <v>410</v>
      </c>
      <c r="AB22" s="1" t="s">
        <v>410</v>
      </c>
      <c r="AC22" s="78" t="s">
        <v>407</v>
      </c>
      <c r="AD22" s="1" t="s">
        <v>413</v>
      </c>
      <c r="AE22" s="1" t="s">
        <v>413</v>
      </c>
      <c r="AF22" s="1" t="s">
        <v>411</v>
      </c>
      <c r="AG22" s="1" t="s">
        <v>414</v>
      </c>
      <c r="AH22" s="1" t="s">
        <v>413</v>
      </c>
      <c r="AI22" s="1" t="s">
        <v>413</v>
      </c>
    </row>
    <row r="23" spans="1:35">
      <c r="A23" s="62"/>
      <c r="B23" s="62"/>
      <c r="C23" s="62"/>
      <c r="D23" s="62"/>
      <c r="E23" s="62"/>
      <c r="F23" s="62"/>
      <c r="G23" s="63" t="s">
        <v>339</v>
      </c>
      <c r="H23" s="70" t="s">
        <v>6</v>
      </c>
      <c r="I23" s="62"/>
      <c r="J23" s="62"/>
      <c r="K23" s="62" t="s">
        <v>418</v>
      </c>
      <c r="L23" s="65"/>
      <c r="M23" s="66"/>
      <c r="N23" s="67" t="s">
        <v>289</v>
      </c>
      <c r="O23" s="62" t="s">
        <v>291</v>
      </c>
      <c r="P23" s="68" t="s">
        <v>270</v>
      </c>
      <c r="Q23" s="62"/>
      <c r="R23" s="62"/>
      <c r="S23" s="62" t="s">
        <v>233</v>
      </c>
      <c r="T23" s="1">
        <v>1996</v>
      </c>
      <c r="U23" s="1">
        <v>11</v>
      </c>
      <c r="V23" s="1" t="s">
        <v>413</v>
      </c>
      <c r="W23" s="1" t="s">
        <v>410</v>
      </c>
      <c r="X23" s="1" t="s">
        <v>413</v>
      </c>
      <c r="Y23" s="1" t="s">
        <v>410</v>
      </c>
      <c r="Z23" s="1" t="s">
        <v>412</v>
      </c>
      <c r="AA23" s="1" t="s">
        <v>410</v>
      </c>
      <c r="AB23" s="1" t="s">
        <v>410</v>
      </c>
      <c r="AC23" s="78" t="s">
        <v>408</v>
      </c>
      <c r="AD23" s="1" t="s">
        <v>413</v>
      </c>
      <c r="AE23" s="1" t="s">
        <v>413</v>
      </c>
      <c r="AF23" s="1" t="s">
        <v>411</v>
      </c>
      <c r="AG23" s="1" t="s">
        <v>414</v>
      </c>
      <c r="AH23" s="1" t="s">
        <v>413</v>
      </c>
      <c r="AI23" s="1" t="s">
        <v>413</v>
      </c>
    </row>
    <row r="24" spans="1:35">
      <c r="A24" s="62"/>
      <c r="B24" s="62"/>
      <c r="C24" s="62"/>
      <c r="D24" s="62"/>
      <c r="E24" s="62"/>
      <c r="F24" s="62"/>
      <c r="G24" s="63" t="s">
        <v>258</v>
      </c>
      <c r="H24" s="70" t="s">
        <v>6</v>
      </c>
      <c r="I24" s="62"/>
      <c r="J24" s="62"/>
      <c r="K24" s="62" t="s">
        <v>418</v>
      </c>
      <c r="L24" s="65"/>
      <c r="M24" s="66"/>
      <c r="N24" s="67" t="s">
        <v>289</v>
      </c>
      <c r="O24" s="62"/>
      <c r="P24" s="68" t="s">
        <v>259</v>
      </c>
      <c r="Q24" s="62"/>
      <c r="R24" s="62"/>
      <c r="S24" s="62" t="s">
        <v>233</v>
      </c>
      <c r="T24" s="1">
        <v>2006</v>
      </c>
      <c r="U24" s="1">
        <v>1</v>
      </c>
      <c r="V24" s="1" t="s">
        <v>413</v>
      </c>
      <c r="W24" s="1" t="s">
        <v>410</v>
      </c>
      <c r="X24" s="1" t="s">
        <v>413</v>
      </c>
      <c r="Y24" s="1" t="s">
        <v>410</v>
      </c>
      <c r="Z24" s="1" t="s">
        <v>412</v>
      </c>
      <c r="AA24" s="1" t="s">
        <v>410</v>
      </c>
      <c r="AB24" s="1" t="s">
        <v>410</v>
      </c>
      <c r="AC24" s="78" t="s">
        <v>407</v>
      </c>
      <c r="AD24" s="1" t="s">
        <v>413</v>
      </c>
      <c r="AE24" s="1" t="s">
        <v>413</v>
      </c>
      <c r="AF24" s="1" t="s">
        <v>411</v>
      </c>
      <c r="AG24" s="1" t="s">
        <v>414</v>
      </c>
      <c r="AH24" s="1" t="s">
        <v>413</v>
      </c>
      <c r="AI24" s="1" t="s">
        <v>413</v>
      </c>
    </row>
    <row r="25" spans="1:35">
      <c r="A25" s="62"/>
      <c r="B25" s="62"/>
      <c r="C25" s="62"/>
      <c r="D25" s="62"/>
      <c r="E25" s="62"/>
      <c r="F25" s="62"/>
      <c r="G25" s="63" t="s">
        <v>254</v>
      </c>
      <c r="H25" s="70" t="s">
        <v>6</v>
      </c>
      <c r="I25" s="62"/>
      <c r="J25" s="62"/>
      <c r="K25" s="62" t="s">
        <v>418</v>
      </c>
      <c r="L25" s="65"/>
      <c r="M25" s="66"/>
      <c r="N25" s="67" t="s">
        <v>289</v>
      </c>
      <c r="O25" s="62" t="s">
        <v>292</v>
      </c>
      <c r="P25" s="68" t="s">
        <v>255</v>
      </c>
      <c r="Q25" s="62"/>
      <c r="R25" s="62"/>
      <c r="S25" s="62" t="s">
        <v>233</v>
      </c>
      <c r="T25" s="1">
        <v>2005</v>
      </c>
      <c r="U25" s="1">
        <v>1.8</v>
      </c>
      <c r="V25" s="1" t="s">
        <v>413</v>
      </c>
      <c r="W25" s="1" t="s">
        <v>410</v>
      </c>
      <c r="X25" s="1" t="s">
        <v>413</v>
      </c>
      <c r="Y25" s="1" t="s">
        <v>410</v>
      </c>
      <c r="Z25" s="1" t="s">
        <v>412</v>
      </c>
      <c r="AA25" s="1" t="s">
        <v>410</v>
      </c>
      <c r="AB25" s="1" t="s">
        <v>410</v>
      </c>
      <c r="AC25" s="78" t="s">
        <v>407</v>
      </c>
      <c r="AD25" s="1" t="s">
        <v>413</v>
      </c>
      <c r="AE25" s="1" t="s">
        <v>413</v>
      </c>
      <c r="AF25" s="1" t="s">
        <v>411</v>
      </c>
      <c r="AG25" s="1" t="s">
        <v>416</v>
      </c>
      <c r="AH25" s="1" t="s">
        <v>413</v>
      </c>
      <c r="AI25" s="1" t="s">
        <v>413</v>
      </c>
    </row>
    <row r="26" spans="1:35">
      <c r="A26" s="62"/>
      <c r="B26" s="62"/>
      <c r="C26" s="62"/>
      <c r="D26" s="62"/>
      <c r="E26" s="62"/>
      <c r="F26" s="62"/>
      <c r="G26" s="63" t="s">
        <v>240</v>
      </c>
      <c r="H26" s="70" t="s">
        <v>6</v>
      </c>
      <c r="I26" s="62"/>
      <c r="J26" s="62"/>
      <c r="K26" s="62" t="s">
        <v>418</v>
      </c>
      <c r="L26" s="65"/>
      <c r="M26" s="66"/>
      <c r="N26" s="67" t="s">
        <v>289</v>
      </c>
      <c r="O26" s="62" t="s">
        <v>319</v>
      </c>
      <c r="P26" s="68" t="s">
        <v>241</v>
      </c>
      <c r="Q26" s="62"/>
      <c r="R26" s="62"/>
      <c r="S26" s="62" t="s">
        <v>233</v>
      </c>
      <c r="T26" s="1">
        <v>1993</v>
      </c>
      <c r="U26" s="1">
        <v>3.5</v>
      </c>
      <c r="V26" s="1" t="s">
        <v>413</v>
      </c>
      <c r="W26" s="1" t="s">
        <v>410</v>
      </c>
      <c r="X26" s="1" t="s">
        <v>413</v>
      </c>
      <c r="Y26" s="1" t="s">
        <v>410</v>
      </c>
      <c r="Z26" s="1" t="s">
        <v>412</v>
      </c>
      <c r="AA26" s="1" t="s">
        <v>410</v>
      </c>
      <c r="AB26" s="1" t="s">
        <v>410</v>
      </c>
      <c r="AC26" s="78" t="s">
        <v>407</v>
      </c>
      <c r="AD26" s="1" t="s">
        <v>413</v>
      </c>
      <c r="AE26" s="1" t="s">
        <v>413</v>
      </c>
      <c r="AF26" s="1" t="s">
        <v>411</v>
      </c>
      <c r="AG26" s="1" t="s">
        <v>414</v>
      </c>
      <c r="AH26" s="1" t="s">
        <v>413</v>
      </c>
      <c r="AI26" s="1" t="s">
        <v>413</v>
      </c>
    </row>
    <row r="27" spans="1:35">
      <c r="A27" s="62"/>
      <c r="B27" s="62"/>
      <c r="C27" s="62"/>
      <c r="D27" s="62"/>
      <c r="E27" s="62"/>
      <c r="F27" s="62"/>
      <c r="G27" s="63" t="s">
        <v>252</v>
      </c>
      <c r="H27" s="69" t="s">
        <v>6</v>
      </c>
      <c r="I27" s="62"/>
      <c r="J27" s="62"/>
      <c r="K27" s="62" t="s">
        <v>418</v>
      </c>
      <c r="L27" s="65"/>
      <c r="M27" s="66"/>
      <c r="N27" s="67" t="s">
        <v>289</v>
      </c>
      <c r="O27" s="62"/>
      <c r="P27" s="68" t="s">
        <v>253</v>
      </c>
      <c r="Q27" s="62"/>
      <c r="R27" s="62"/>
      <c r="S27" s="62" t="s">
        <v>233</v>
      </c>
      <c r="T27" s="1">
        <v>1968</v>
      </c>
      <c r="U27" s="1">
        <v>2.2000000000000002</v>
      </c>
      <c r="V27" s="1" t="s">
        <v>413</v>
      </c>
      <c r="W27" s="1" t="s">
        <v>410</v>
      </c>
      <c r="X27" s="1" t="s">
        <v>413</v>
      </c>
      <c r="Y27" s="1" t="s">
        <v>410</v>
      </c>
      <c r="Z27" s="1" t="s">
        <v>412</v>
      </c>
      <c r="AA27" s="1" t="s">
        <v>410</v>
      </c>
      <c r="AB27" s="1" t="s">
        <v>410</v>
      </c>
      <c r="AC27" s="78" t="s">
        <v>407</v>
      </c>
      <c r="AD27" s="1" t="s">
        <v>413</v>
      </c>
      <c r="AE27" s="1" t="s">
        <v>413</v>
      </c>
      <c r="AF27" s="1" t="s">
        <v>411</v>
      </c>
      <c r="AG27" s="1" t="s">
        <v>414</v>
      </c>
      <c r="AH27" s="1" t="s">
        <v>413</v>
      </c>
      <c r="AI27" s="1" t="s">
        <v>413</v>
      </c>
    </row>
    <row r="28" spans="1:35">
      <c r="A28" s="62"/>
      <c r="B28" s="62"/>
      <c r="C28" s="62"/>
      <c r="D28" s="62"/>
      <c r="E28" s="62"/>
      <c r="F28" s="62"/>
      <c r="G28" s="63" t="s">
        <v>256</v>
      </c>
      <c r="H28" s="69" t="s">
        <v>6</v>
      </c>
      <c r="I28" s="62"/>
      <c r="J28" s="62"/>
      <c r="K28" s="62" t="s">
        <v>418</v>
      </c>
      <c r="L28" s="65"/>
      <c r="M28" s="66"/>
      <c r="N28" s="67" t="s">
        <v>289</v>
      </c>
      <c r="O28" s="62" t="s">
        <v>293</v>
      </c>
      <c r="P28" s="68" t="s">
        <v>257</v>
      </c>
      <c r="Q28" s="62"/>
      <c r="R28" s="62"/>
      <c r="S28" s="62" t="s">
        <v>233</v>
      </c>
      <c r="T28" s="1">
        <v>2006</v>
      </c>
      <c r="U28" s="1">
        <v>0.5</v>
      </c>
      <c r="V28" s="1" t="s">
        <v>413</v>
      </c>
      <c r="W28" s="1" t="s">
        <v>413</v>
      </c>
      <c r="X28" s="1" t="s">
        <v>413</v>
      </c>
      <c r="Y28" s="1" t="s">
        <v>410</v>
      </c>
      <c r="Z28" s="1" t="s">
        <v>412</v>
      </c>
      <c r="AA28" s="1" t="s">
        <v>410</v>
      </c>
      <c r="AB28" s="1" t="s">
        <v>410</v>
      </c>
      <c r="AC28" s="78" t="s">
        <v>406</v>
      </c>
      <c r="AD28" s="1" t="s">
        <v>413</v>
      </c>
      <c r="AE28" s="1" t="s">
        <v>413</v>
      </c>
      <c r="AF28" s="1" t="s">
        <v>411</v>
      </c>
      <c r="AG28" s="1" t="s">
        <v>414</v>
      </c>
      <c r="AH28" s="1" t="s">
        <v>413</v>
      </c>
      <c r="AI28" s="1" t="s">
        <v>413</v>
      </c>
    </row>
    <row r="29" spans="1:35">
      <c r="A29" s="62"/>
      <c r="B29" s="62"/>
      <c r="C29" s="62"/>
      <c r="D29" s="62"/>
      <c r="E29" s="62"/>
      <c r="F29" s="62"/>
      <c r="G29" s="63" t="s">
        <v>260</v>
      </c>
      <c r="H29" s="69" t="s">
        <v>6</v>
      </c>
      <c r="I29" s="62"/>
      <c r="J29" s="62"/>
      <c r="K29" s="62" t="s">
        <v>418</v>
      </c>
      <c r="L29" s="65"/>
      <c r="M29" s="66"/>
      <c r="N29" s="67" t="s">
        <v>289</v>
      </c>
      <c r="O29" s="62" t="s">
        <v>294</v>
      </c>
      <c r="P29" s="68" t="s">
        <v>261</v>
      </c>
      <c r="Q29" s="62"/>
      <c r="R29" s="62"/>
      <c r="S29" s="62" t="s">
        <v>233</v>
      </c>
      <c r="T29" s="1">
        <v>1985</v>
      </c>
      <c r="U29" s="1">
        <v>0.5</v>
      </c>
      <c r="V29" s="1" t="s">
        <v>413</v>
      </c>
      <c r="W29" s="1" t="s">
        <v>413</v>
      </c>
      <c r="X29" s="1" t="s">
        <v>413</v>
      </c>
      <c r="Y29" s="1" t="s">
        <v>410</v>
      </c>
      <c r="Z29" s="1" t="s">
        <v>412</v>
      </c>
      <c r="AA29" s="1" t="s">
        <v>410</v>
      </c>
      <c r="AB29" s="1" t="s">
        <v>410</v>
      </c>
      <c r="AC29" s="78" t="s">
        <v>407</v>
      </c>
      <c r="AD29" s="1" t="s">
        <v>413</v>
      </c>
      <c r="AE29" s="1" t="s">
        <v>413</v>
      </c>
      <c r="AF29" s="1" t="s">
        <v>411</v>
      </c>
      <c r="AG29" s="1" t="s">
        <v>414</v>
      </c>
      <c r="AH29" s="1" t="s">
        <v>413</v>
      </c>
      <c r="AI29" s="1" t="s">
        <v>413</v>
      </c>
    </row>
    <row r="30" spans="1:35">
      <c r="G30" s="57"/>
      <c r="H30" s="58"/>
      <c r="I30" s="58"/>
      <c r="J30" s="58"/>
      <c r="K30" s="58"/>
      <c r="L30" s="59"/>
      <c r="M30" s="60"/>
      <c r="N30" s="61"/>
      <c r="AC30" s="78"/>
    </row>
    <row r="31" spans="1:35">
      <c r="G31" s="57"/>
      <c r="H31" s="58"/>
      <c r="I31" s="58"/>
      <c r="J31" s="58"/>
      <c r="K31" s="58"/>
      <c r="L31" s="59"/>
      <c r="M31" s="60"/>
      <c r="N31" s="61"/>
      <c r="AC31" s="78"/>
    </row>
    <row r="32" spans="1:35">
      <c r="G32" s="57"/>
      <c r="H32" s="58"/>
      <c r="I32" s="58"/>
      <c r="J32" s="58"/>
      <c r="K32" s="58"/>
      <c r="L32" s="59"/>
      <c r="M32" s="60"/>
      <c r="N32" s="61"/>
      <c r="AC32" s="78"/>
    </row>
    <row r="33" spans="7:29">
      <c r="G33" s="57"/>
      <c r="H33" s="58"/>
      <c r="I33" s="58"/>
      <c r="J33" s="58"/>
      <c r="K33" s="58"/>
      <c r="L33" s="59"/>
      <c r="M33" s="60"/>
      <c r="N33" s="61"/>
      <c r="AC33" s="78"/>
    </row>
    <row r="34" spans="7:29">
      <c r="G34" s="57"/>
      <c r="H34" s="58"/>
      <c r="I34" s="58"/>
      <c r="J34" s="58"/>
      <c r="K34" s="58"/>
      <c r="L34" s="59"/>
      <c r="M34" s="60"/>
      <c r="N34" s="61"/>
    </row>
    <row r="35" spans="7:29">
      <c r="G35" s="57"/>
      <c r="H35" s="58"/>
      <c r="I35" s="58"/>
      <c r="J35" s="58"/>
      <c r="K35" s="58"/>
      <c r="L35" s="59"/>
      <c r="M35" s="60"/>
      <c r="N35" s="61"/>
    </row>
    <row r="36" spans="7:29">
      <c r="G36" s="57"/>
      <c r="H36" s="58"/>
      <c r="I36" s="58"/>
      <c r="J36" s="58"/>
      <c r="K36" s="58"/>
      <c r="L36" s="59"/>
      <c r="M36" s="60"/>
      <c r="N36" s="61"/>
    </row>
    <row r="37" spans="7:29">
      <c r="G37" s="57"/>
      <c r="H37" s="58"/>
      <c r="I37" s="58"/>
      <c r="J37" s="58"/>
      <c r="K37" s="58"/>
      <c r="L37" s="59"/>
      <c r="M37" s="60"/>
      <c r="N37" s="61"/>
    </row>
    <row r="38" spans="7:29">
      <c r="G38" s="57"/>
      <c r="H38" s="58"/>
      <c r="I38" s="58"/>
      <c r="J38" s="58"/>
      <c r="K38" s="58"/>
      <c r="L38" s="59"/>
      <c r="M38" s="60"/>
      <c r="N38" s="61"/>
    </row>
    <row r="39" spans="7:29">
      <c r="G39" s="57"/>
      <c r="H39" s="58"/>
      <c r="I39" s="58"/>
      <c r="J39" s="58"/>
      <c r="K39" s="58"/>
      <c r="L39" s="59"/>
      <c r="M39" s="60"/>
      <c r="N39" s="61"/>
    </row>
    <row r="40" spans="7:29">
      <c r="G40" s="57"/>
      <c r="H40" s="58"/>
      <c r="I40" s="58"/>
      <c r="J40" s="58"/>
      <c r="K40" s="58"/>
      <c r="L40" s="59"/>
      <c r="M40" s="60"/>
      <c r="N40" s="61"/>
    </row>
    <row r="41" spans="7:29">
      <c r="G41" s="57"/>
      <c r="H41" s="58"/>
      <c r="I41" s="58"/>
      <c r="J41" s="58"/>
      <c r="K41" s="58"/>
      <c r="L41" s="59"/>
      <c r="M41" s="60"/>
      <c r="N41" s="61"/>
    </row>
    <row r="42" spans="7:29">
      <c r="G42" s="57"/>
      <c r="H42" s="58"/>
      <c r="I42" s="58"/>
      <c r="J42" s="58"/>
      <c r="K42" s="58"/>
      <c r="L42" s="59"/>
      <c r="M42" s="60"/>
      <c r="N42" s="61"/>
    </row>
    <row r="43" spans="7:29">
      <c r="G43" s="57"/>
      <c r="H43" s="58"/>
      <c r="I43" s="58"/>
      <c r="J43" s="58"/>
      <c r="K43" s="58"/>
      <c r="L43" s="59"/>
      <c r="M43" s="60"/>
      <c r="N43" s="61"/>
    </row>
    <row r="44" spans="7:29">
      <c r="G44" s="57"/>
      <c r="H44" s="58"/>
      <c r="I44" s="58"/>
      <c r="J44" s="58"/>
      <c r="K44" s="58"/>
      <c r="L44" s="59"/>
      <c r="M44" s="60"/>
      <c r="N44" s="61"/>
    </row>
    <row r="45" spans="7:29">
      <c r="G45" s="57"/>
      <c r="H45" s="58"/>
      <c r="I45" s="58"/>
      <c r="J45" s="58"/>
      <c r="K45" s="58"/>
      <c r="L45" s="59"/>
      <c r="M45" s="60"/>
      <c r="N45" s="61"/>
    </row>
    <row r="46" spans="7:29">
      <c r="G46" s="57"/>
      <c r="H46" s="58"/>
      <c r="I46" s="58"/>
      <c r="J46" s="58"/>
      <c r="K46" s="58"/>
      <c r="L46" s="59"/>
      <c r="M46" s="60"/>
      <c r="N46" s="61"/>
    </row>
    <row r="47" spans="7:29">
      <c r="G47" s="57"/>
      <c r="H47" s="58"/>
      <c r="I47" s="58"/>
      <c r="J47" s="58"/>
      <c r="K47" s="58"/>
      <c r="L47" s="59"/>
      <c r="M47" s="60"/>
      <c r="N47" s="61"/>
    </row>
    <row r="48" spans="7:29">
      <c r="G48" s="57"/>
      <c r="H48" s="58"/>
      <c r="I48" s="58"/>
      <c r="J48" s="58"/>
      <c r="K48" s="58"/>
      <c r="L48" s="59"/>
      <c r="M48" s="60"/>
      <c r="N48" s="61"/>
    </row>
    <row r="49" spans="7:14">
      <c r="G49" s="57"/>
      <c r="H49" s="58"/>
      <c r="I49" s="58"/>
      <c r="J49" s="58"/>
      <c r="K49" s="58"/>
      <c r="L49" s="59"/>
      <c r="M49" s="60"/>
      <c r="N49" s="61"/>
    </row>
    <row r="50" spans="7:14">
      <c r="G50" s="57"/>
      <c r="H50" s="58"/>
      <c r="I50" s="58"/>
      <c r="J50" s="58"/>
      <c r="K50" s="58"/>
      <c r="L50" s="59"/>
      <c r="M50" s="60"/>
      <c r="N50" s="61"/>
    </row>
    <row r="51" spans="7:14">
      <c r="G51" s="57"/>
      <c r="H51" s="58"/>
      <c r="I51" s="58"/>
      <c r="J51" s="58"/>
      <c r="K51" s="58"/>
      <c r="L51" s="59"/>
      <c r="M51" s="60"/>
      <c r="N51" s="61"/>
    </row>
    <row r="52" spans="7:14">
      <c r="G52" s="57"/>
      <c r="H52" s="58"/>
      <c r="I52" s="58"/>
      <c r="J52" s="58"/>
      <c r="K52" s="58"/>
      <c r="L52" s="59"/>
      <c r="M52" s="60"/>
      <c r="N52" s="61"/>
    </row>
    <row r="53" spans="7:14">
      <c r="G53" s="57"/>
      <c r="H53" s="58"/>
      <c r="I53" s="58"/>
      <c r="J53" s="58"/>
      <c r="K53" s="58"/>
      <c r="L53" s="59"/>
      <c r="M53" s="60"/>
      <c r="N53" s="61"/>
    </row>
    <row r="54" spans="7:14">
      <c r="G54" s="57"/>
      <c r="H54" s="58"/>
      <c r="I54" s="58"/>
      <c r="J54" s="58"/>
      <c r="K54" s="58"/>
      <c r="L54" s="59"/>
      <c r="M54" s="60"/>
      <c r="N54" s="61"/>
    </row>
    <row r="55" spans="7:14">
      <c r="G55" s="57"/>
      <c r="H55" s="58"/>
      <c r="I55" s="58"/>
      <c r="J55" s="58"/>
      <c r="K55" s="58"/>
      <c r="L55" s="59"/>
      <c r="M55" s="60"/>
      <c r="N55" s="61"/>
    </row>
    <row r="56" spans="7:14">
      <c r="G56" s="57"/>
      <c r="H56" s="58"/>
      <c r="I56" s="58"/>
      <c r="J56" s="58"/>
      <c r="K56" s="58"/>
      <c r="L56" s="59"/>
      <c r="M56" s="60"/>
      <c r="N56" s="61"/>
    </row>
    <row r="57" spans="7:14">
      <c r="G57" s="57"/>
      <c r="H57" s="58"/>
      <c r="I57" s="58"/>
      <c r="J57" s="58"/>
      <c r="K57" s="58"/>
      <c r="L57" s="59"/>
      <c r="M57" s="60"/>
      <c r="N57" s="61"/>
    </row>
    <row r="58" spans="7:14">
      <c r="G58" s="57"/>
      <c r="H58" s="58"/>
      <c r="I58" s="58"/>
      <c r="J58" s="58"/>
      <c r="K58" s="58"/>
      <c r="L58" s="59"/>
      <c r="M58" s="60"/>
      <c r="N58" s="61"/>
    </row>
    <row r="59" spans="7:14">
      <c r="G59" s="57"/>
      <c r="H59" s="58"/>
      <c r="I59" s="58"/>
      <c r="J59" s="58"/>
      <c r="K59" s="58"/>
      <c r="L59" s="59"/>
      <c r="M59" s="60"/>
      <c r="N59" s="61"/>
    </row>
    <row r="60" spans="7:14">
      <c r="G60" s="57"/>
      <c r="H60" s="58"/>
      <c r="I60" s="58"/>
      <c r="J60" s="58"/>
      <c r="K60" s="58"/>
      <c r="L60" s="59"/>
      <c r="M60" s="60"/>
      <c r="N60" s="61"/>
    </row>
    <row r="61" spans="7:14">
      <c r="G61" s="57"/>
      <c r="H61" s="58"/>
      <c r="I61" s="58"/>
      <c r="J61" s="58"/>
      <c r="K61" s="58"/>
      <c r="L61" s="59"/>
      <c r="M61" s="60"/>
      <c r="N61" s="61"/>
    </row>
    <row r="62" spans="7:14">
      <c r="G62" s="57"/>
      <c r="H62" s="58"/>
      <c r="I62" s="58"/>
      <c r="J62" s="58"/>
      <c r="K62" s="58"/>
      <c r="L62" s="59"/>
      <c r="M62" s="60"/>
      <c r="N62" s="61"/>
    </row>
    <row r="63" spans="7:14">
      <c r="G63" s="57"/>
      <c r="H63" s="58"/>
      <c r="I63" s="58"/>
      <c r="J63" s="58"/>
      <c r="K63" s="58"/>
      <c r="L63" s="59"/>
      <c r="M63" s="60"/>
      <c r="N63" s="61"/>
    </row>
    <row r="64" spans="7:14">
      <c r="G64" s="57"/>
      <c r="H64" s="58"/>
      <c r="I64" s="58"/>
      <c r="J64" s="58"/>
      <c r="K64" s="58"/>
      <c r="L64" s="59"/>
      <c r="M64" s="60"/>
      <c r="N64" s="61"/>
    </row>
    <row r="65" spans="7:14">
      <c r="G65" s="57"/>
      <c r="H65" s="58"/>
      <c r="I65" s="58"/>
      <c r="J65" s="58"/>
      <c r="K65" s="58"/>
      <c r="L65" s="59"/>
      <c r="M65" s="60"/>
      <c r="N65" s="61"/>
    </row>
    <row r="66" spans="7:14">
      <c r="G66" s="57"/>
      <c r="H66" s="58"/>
      <c r="I66" s="58"/>
      <c r="J66" s="58"/>
      <c r="K66" s="58"/>
      <c r="L66" s="59"/>
      <c r="M66" s="60"/>
      <c r="N66" s="61"/>
    </row>
    <row r="67" spans="7:14">
      <c r="G67" s="57"/>
      <c r="H67" s="58"/>
      <c r="I67" s="58"/>
      <c r="J67" s="58"/>
      <c r="K67" s="58"/>
      <c r="L67" s="59"/>
      <c r="M67" s="60"/>
      <c r="N67" s="61"/>
    </row>
    <row r="68" spans="7:14">
      <c r="G68" s="57"/>
      <c r="H68" s="58"/>
      <c r="I68" s="58"/>
      <c r="J68" s="58"/>
      <c r="K68" s="58"/>
      <c r="L68" s="59"/>
      <c r="M68" s="60"/>
      <c r="N68" s="61"/>
    </row>
    <row r="69" spans="7:14">
      <c r="G69" s="57"/>
      <c r="H69" s="58"/>
      <c r="I69" s="58"/>
      <c r="J69" s="58"/>
      <c r="K69" s="58"/>
      <c r="L69" s="59"/>
      <c r="M69" s="60"/>
      <c r="N69" s="61"/>
    </row>
    <row r="70" spans="7:14">
      <c r="G70" s="57"/>
      <c r="H70" s="58"/>
      <c r="I70" s="58"/>
      <c r="J70" s="58"/>
      <c r="K70" s="58"/>
      <c r="L70" s="59"/>
      <c r="M70" s="60"/>
      <c r="N70" s="61"/>
    </row>
    <row r="71" spans="7:14">
      <c r="G71" s="57"/>
      <c r="H71" s="58"/>
      <c r="I71" s="58"/>
      <c r="J71" s="58"/>
      <c r="K71" s="58"/>
      <c r="L71" s="59"/>
      <c r="M71" s="60"/>
      <c r="N71" s="61"/>
    </row>
    <row r="72" spans="7:14">
      <c r="G72" s="57"/>
      <c r="H72" s="58"/>
      <c r="I72" s="58"/>
      <c r="J72" s="58"/>
      <c r="K72" s="58"/>
      <c r="L72" s="59"/>
      <c r="M72" s="60"/>
      <c r="N72" s="61"/>
    </row>
    <row r="73" spans="7:14">
      <c r="G73" s="57"/>
      <c r="H73" s="58"/>
      <c r="I73" s="58"/>
      <c r="J73" s="58"/>
      <c r="K73" s="58"/>
      <c r="L73" s="59"/>
      <c r="M73" s="60"/>
      <c r="N73" s="61"/>
    </row>
    <row r="74" spans="7:14">
      <c r="G74" s="57"/>
      <c r="H74" s="58"/>
      <c r="I74" s="58"/>
      <c r="J74" s="58"/>
      <c r="K74" s="58"/>
      <c r="L74" s="59"/>
      <c r="M74" s="60"/>
      <c r="N74" s="61"/>
    </row>
    <row r="75" spans="7:14">
      <c r="G75" s="57"/>
      <c r="H75" s="58"/>
      <c r="I75" s="58"/>
      <c r="J75" s="58"/>
      <c r="K75" s="58"/>
      <c r="L75" s="59"/>
      <c r="M75" s="60"/>
      <c r="N75" s="61"/>
    </row>
    <row r="76" spans="7:14">
      <c r="G76" s="57"/>
      <c r="H76" s="58"/>
      <c r="I76" s="58"/>
      <c r="J76" s="58"/>
      <c r="K76" s="58"/>
      <c r="L76" s="59"/>
      <c r="M76" s="60"/>
      <c r="N76" s="61"/>
    </row>
    <row r="77" spans="7:14">
      <c r="G77" s="57"/>
      <c r="H77" s="58"/>
      <c r="I77" s="58"/>
      <c r="J77" s="58"/>
      <c r="K77" s="58"/>
      <c r="L77" s="59"/>
      <c r="M77" s="60"/>
      <c r="N77" s="61"/>
    </row>
    <row r="78" spans="7:14">
      <c r="G78" s="57"/>
      <c r="H78" s="58"/>
      <c r="I78" s="58"/>
      <c r="J78" s="58"/>
      <c r="K78" s="58"/>
      <c r="L78" s="59"/>
      <c r="M78" s="60"/>
      <c r="N78" s="61"/>
    </row>
    <row r="79" spans="7:14">
      <c r="G79" s="57"/>
      <c r="H79" s="58"/>
      <c r="I79" s="58"/>
      <c r="J79" s="58"/>
      <c r="K79" s="58"/>
      <c r="L79" s="59"/>
      <c r="M79" s="60"/>
      <c r="N79" s="61"/>
    </row>
    <row r="80" spans="7:14">
      <c r="G80" s="57"/>
      <c r="H80" s="58"/>
      <c r="I80" s="58"/>
      <c r="J80" s="58"/>
      <c r="K80" s="58"/>
      <c r="L80" s="59"/>
      <c r="M80" s="60"/>
      <c r="N80" s="61"/>
    </row>
  </sheetData>
  <autoFilter ref="A1:S29">
    <sortState ref="A2:S371">
      <sortCondition ref="H1:H371"/>
    </sortState>
  </autoFilter>
  <conditionalFormatting sqref="A1:N1586">
    <cfRule type="containsText" dxfId="21" priority="16" operator="containsText" text="n/a">
      <formula>NOT(ISERROR(SEARCH("n/a",A1)))</formula>
    </cfRule>
  </conditionalFormatting>
  <conditionalFormatting sqref="E7">
    <cfRule type="duplicateValues" dxfId="20" priority="2"/>
  </conditionalFormatting>
  <conditionalFormatting sqref="D7:E7 A7">
    <cfRule type="duplicateValues" dxfId="19" priority="3"/>
  </conditionalFormatting>
  <conditionalFormatting sqref="A1:S1 AJ1:XFD1 A2:XFD1048576">
    <cfRule type="expression" dxfId="18" priority="1">
      <formula>OR(RIGHT(A1,1)=" ", LEFT(A1,1)=" ")</formula>
    </cfRule>
  </conditionalFormatting>
  <conditionalFormatting sqref="H1:H1576">
    <cfRule type="cellIs" dxfId="17" priority="13" operator="equal">
      <formula>"Other"</formula>
    </cfRule>
    <cfRule type="cellIs" dxfId="16" priority="19" operator="equal">
      <formula>"Accept"</formula>
    </cfRule>
    <cfRule type="cellIs" dxfId="15" priority="20" operator="equal">
      <formula>"Reject"</formula>
    </cfRule>
  </conditionalFormatting>
  <conditionalFormatting sqref="E30:E1048576 G1 E1 G30:G1048576">
    <cfRule type="duplicateValues" dxfId="14" priority="37"/>
  </conditionalFormatting>
  <conditionalFormatting sqref="G30:G1048576 A1 D1:E1 G1 D30:E1048576 A30:A1048576">
    <cfRule type="duplicateValues" dxfId="13" priority="43"/>
  </conditionalFormatting>
  <conditionalFormatting sqref="E3:E6 E8:E29 G2:G29">
    <cfRule type="duplicateValues" dxfId="12" priority="127"/>
  </conditionalFormatting>
  <conditionalFormatting sqref="A2:A6 D3:E6 D11:E29 E10 D8:E9 G2:G29 A8:A29">
    <cfRule type="duplicateValues" dxfId="11" priority="132"/>
  </conditionalFormatting>
  <hyperlinks>
    <hyperlink ref="G28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workbookViewId="0">
      <selection activeCell="C18" sqref="C18"/>
    </sheetView>
  </sheetViews>
  <sheetFormatPr defaultColWidth="8.8984375" defaultRowHeight="15.6"/>
  <cols>
    <col min="1" max="1" width="3" customWidth="1"/>
    <col min="2" max="2" width="16.8984375" customWidth="1"/>
    <col min="3" max="3" width="57.3984375" customWidth="1"/>
  </cols>
  <sheetData>
    <row r="2" spans="2:3">
      <c r="B2" s="41" t="s">
        <v>205</v>
      </c>
      <c r="C2" s="42" t="s">
        <v>289</v>
      </c>
    </row>
    <row r="3" spans="2:3">
      <c r="B3" s="35" t="s">
        <v>206</v>
      </c>
      <c r="C3" s="36"/>
    </row>
    <row r="4" spans="2:3">
      <c r="B4" s="37" t="s">
        <v>207</v>
      </c>
      <c r="C4" s="38">
        <v>43017</v>
      </c>
    </row>
    <row r="5" spans="2:3">
      <c r="B5" s="37" t="s">
        <v>208</v>
      </c>
      <c r="C5" s="39" t="s">
        <v>209</v>
      </c>
    </row>
    <row r="6" spans="2:3">
      <c r="B6" s="37" t="s">
        <v>210</v>
      </c>
      <c r="C6" s="39">
        <v>10</v>
      </c>
    </row>
    <row r="7" spans="2:3">
      <c r="B7" s="37" t="s">
        <v>211</v>
      </c>
      <c r="C7" s="39">
        <v>6</v>
      </c>
    </row>
    <row r="8" spans="2:3">
      <c r="B8" s="37" t="s">
        <v>212</v>
      </c>
      <c r="C8" s="40" t="s">
        <v>227</v>
      </c>
    </row>
    <row r="9" spans="2:3">
      <c r="B9" s="37" t="s">
        <v>217</v>
      </c>
      <c r="C9" s="40">
        <v>382</v>
      </c>
    </row>
    <row r="10" spans="2:3">
      <c r="B10" s="34" t="s">
        <v>213</v>
      </c>
      <c r="C10" s="43"/>
    </row>
    <row r="11" spans="2:3">
      <c r="B11" s="37" t="s">
        <v>214</v>
      </c>
      <c r="C11" s="40" t="s">
        <v>228</v>
      </c>
    </row>
    <row r="12" spans="2:3">
      <c r="B12" s="37" t="s">
        <v>215</v>
      </c>
      <c r="C12" s="40"/>
    </row>
    <row r="13" spans="2:3">
      <c r="B13" s="37" t="s">
        <v>216</v>
      </c>
      <c r="C13" s="40"/>
    </row>
    <row r="14" spans="2:3">
      <c r="B14" s="37" t="s">
        <v>218</v>
      </c>
      <c r="C14" s="40"/>
    </row>
    <row r="15" spans="2:3">
      <c r="B15" s="37" t="s">
        <v>219</v>
      </c>
      <c r="C15" s="40"/>
    </row>
    <row r="16" spans="2:3">
      <c r="B16" s="44" t="s">
        <v>220</v>
      </c>
      <c r="C16" s="45"/>
    </row>
    <row r="17" spans="2:6">
      <c r="B17" s="46" t="s">
        <v>221</v>
      </c>
      <c r="C17" s="53">
        <v>370</v>
      </c>
    </row>
    <row r="18" spans="2:6">
      <c r="B18" s="47" t="s">
        <v>222</v>
      </c>
      <c r="C18" s="54">
        <f>COUNTIF(Input!H:H,"accept")</f>
        <v>10</v>
      </c>
      <c r="D18" s="51">
        <f>+C18/C17</f>
        <v>2.7027027027027029E-2</v>
      </c>
    </row>
    <row r="19" spans="2:6">
      <c r="B19" s="48" t="s">
        <v>223</v>
      </c>
      <c r="C19" s="49">
        <f>C17-C18</f>
        <v>360</v>
      </c>
    </row>
    <row r="21" spans="2:6">
      <c r="F21" s="52"/>
    </row>
    <row r="22" spans="2:6">
      <c r="F22" s="5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36"/>
  <sheetViews>
    <sheetView showGridLines="0" workbookViewId="0"/>
  </sheetViews>
  <sheetFormatPr defaultColWidth="8.8984375" defaultRowHeight="15.6"/>
  <cols>
    <col min="1" max="1" width="2.8984375" style="33" bestFit="1" customWidth="1"/>
    <col min="2" max="2" width="11" customWidth="1"/>
    <col min="3" max="3" width="176.5" style="22" customWidth="1"/>
  </cols>
  <sheetData>
    <row r="2" spans="1:3">
      <c r="A2" s="33">
        <v>1</v>
      </c>
      <c r="B2" s="24" t="s">
        <v>176</v>
      </c>
      <c r="C2" s="25"/>
    </row>
    <row r="3" spans="1:3">
      <c r="A3" s="55">
        <f>+A2+1</f>
        <v>2</v>
      </c>
      <c r="B3" s="28" t="s">
        <v>174</v>
      </c>
      <c r="C3" s="29"/>
    </row>
    <row r="4" spans="1:3">
      <c r="A4" s="55"/>
      <c r="B4" s="31"/>
      <c r="C4" s="25" t="s">
        <v>175</v>
      </c>
    </row>
    <row r="5" spans="1:3">
      <c r="A5" s="55">
        <f>+A3+1</f>
        <v>3</v>
      </c>
      <c r="B5" s="26" t="s">
        <v>180</v>
      </c>
      <c r="C5" s="27"/>
    </row>
    <row r="6" spans="1:3">
      <c r="A6" s="55">
        <f>+A5+1</f>
        <v>4</v>
      </c>
      <c r="B6" s="28" t="s">
        <v>178</v>
      </c>
      <c r="C6" s="29"/>
    </row>
    <row r="7" spans="1:3">
      <c r="A7" s="55"/>
      <c r="B7" s="20"/>
      <c r="C7" s="23" t="s">
        <v>177</v>
      </c>
    </row>
    <row r="8" spans="1:3">
      <c r="A8" s="55"/>
      <c r="B8" s="20"/>
      <c r="C8" s="23" t="s">
        <v>181</v>
      </c>
    </row>
    <row r="9" spans="1:3">
      <c r="A9" s="55"/>
      <c r="B9" s="31"/>
      <c r="C9" s="25" t="s">
        <v>179</v>
      </c>
    </row>
    <row r="10" spans="1:3">
      <c r="A10" s="55">
        <f>+A6+1</f>
        <v>5</v>
      </c>
      <c r="B10" s="26" t="s">
        <v>196</v>
      </c>
      <c r="C10" s="27"/>
    </row>
    <row r="11" spans="1:3">
      <c r="A11" s="55">
        <f>+A10+1</f>
        <v>6</v>
      </c>
      <c r="B11" s="26" t="s">
        <v>191</v>
      </c>
      <c r="C11" s="27"/>
    </row>
    <row r="12" spans="1:3">
      <c r="A12" s="55">
        <f>+A11+1</f>
        <v>7</v>
      </c>
      <c r="B12" s="28" t="s">
        <v>182</v>
      </c>
      <c r="C12" s="29"/>
    </row>
    <row r="13" spans="1:3">
      <c r="A13" s="55"/>
      <c r="B13" s="20"/>
      <c r="C13" s="23" t="s">
        <v>183</v>
      </c>
    </row>
    <row r="14" spans="1:3">
      <c r="A14" s="55"/>
      <c r="B14" s="20"/>
      <c r="C14" s="23" t="s">
        <v>184</v>
      </c>
    </row>
    <row r="15" spans="1:3">
      <c r="A15" s="55"/>
      <c r="B15" s="31"/>
      <c r="C15" s="25" t="s">
        <v>185</v>
      </c>
    </row>
    <row r="16" spans="1:3">
      <c r="A16" s="55">
        <f>+A12+1</f>
        <v>8</v>
      </c>
      <c r="B16" s="28" t="s">
        <v>200</v>
      </c>
      <c r="C16" s="29"/>
    </row>
    <row r="17" spans="1:3" ht="31.2">
      <c r="A17" s="55"/>
      <c r="B17" s="20"/>
      <c r="C17" s="23" t="s">
        <v>201</v>
      </c>
    </row>
    <row r="18" spans="1:3" ht="31.2">
      <c r="A18" s="55"/>
      <c r="B18" s="20"/>
      <c r="C18" s="23" t="s">
        <v>202</v>
      </c>
    </row>
    <row r="19" spans="1:3">
      <c r="A19" s="55"/>
      <c r="B19" s="31"/>
      <c r="C19" s="25" t="s">
        <v>197</v>
      </c>
    </row>
    <row r="20" spans="1:3" s="20" customFormat="1">
      <c r="A20" s="56">
        <f>+A16+1</f>
        <v>9</v>
      </c>
      <c r="B20" s="26" t="s">
        <v>192</v>
      </c>
      <c r="C20" s="27"/>
    </row>
    <row r="21" spans="1:3">
      <c r="A21" s="55">
        <f>+A20+1</f>
        <v>10</v>
      </c>
      <c r="B21" s="26" t="s">
        <v>193</v>
      </c>
      <c r="C21" s="27"/>
    </row>
    <row r="22" spans="1:3">
      <c r="A22" s="55">
        <f>+A21+1</f>
        <v>11</v>
      </c>
      <c r="B22" s="26" t="s">
        <v>195</v>
      </c>
      <c r="C22" s="27"/>
    </row>
    <row r="23" spans="1:3">
      <c r="A23" s="55">
        <f>+A22+1</f>
        <v>12</v>
      </c>
      <c r="B23" s="26" t="s">
        <v>229</v>
      </c>
      <c r="C23" s="27"/>
    </row>
    <row r="24" spans="1:3">
      <c r="A24" s="55">
        <f>+A23+1</f>
        <v>13</v>
      </c>
      <c r="B24" s="30" t="s">
        <v>186</v>
      </c>
      <c r="C24" s="29"/>
    </row>
    <row r="25" spans="1:3">
      <c r="A25" s="55"/>
      <c r="B25" s="20"/>
      <c r="C25" s="23" t="s">
        <v>188</v>
      </c>
    </row>
    <row r="26" spans="1:3">
      <c r="A26" s="55"/>
      <c r="B26" s="20"/>
      <c r="C26" s="23" t="s">
        <v>187</v>
      </c>
    </row>
    <row r="27" spans="1:3">
      <c r="A27" s="55"/>
      <c r="B27" s="20"/>
      <c r="C27" s="23" t="s">
        <v>189</v>
      </c>
    </row>
    <row r="28" spans="1:3">
      <c r="A28" s="55"/>
      <c r="B28" s="31"/>
      <c r="C28" s="25" t="s">
        <v>190</v>
      </c>
    </row>
    <row r="29" spans="1:3">
      <c r="A29" s="55">
        <f>+A24+1</f>
        <v>14</v>
      </c>
      <c r="B29" s="26" t="s">
        <v>231</v>
      </c>
      <c r="C29" s="27"/>
    </row>
    <row r="30" spans="1:3">
      <c r="A30" s="55">
        <f>+A29+1</f>
        <v>15</v>
      </c>
      <c r="B30" s="28" t="s">
        <v>194</v>
      </c>
      <c r="C30" s="29"/>
    </row>
    <row r="31" spans="1:3" ht="7.5" customHeight="1"/>
    <row r="32" spans="1:3">
      <c r="A32" s="32" t="s">
        <v>198</v>
      </c>
    </row>
    <row r="33" spans="2:2" ht="7.5" customHeight="1"/>
    <row r="34" spans="2:2">
      <c r="B34" s="21" t="s">
        <v>199</v>
      </c>
    </row>
    <row r="35" spans="2:2">
      <c r="B35" s="19" t="s">
        <v>203</v>
      </c>
    </row>
    <row r="36" spans="2:2">
      <c r="B36" s="19" t="s">
        <v>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2"/>
  <sheetViews>
    <sheetView workbookViewId="0">
      <pane ySplit="1" topLeftCell="A9" activePane="bottomLeft" state="frozen"/>
      <selection pane="bottomLeft" activeCell="B28" sqref="B28"/>
    </sheetView>
  </sheetViews>
  <sheetFormatPr defaultColWidth="10.5" defaultRowHeight="13.8"/>
  <cols>
    <col min="1" max="1" width="10.5" style="1" bestFit="1" customWidth="1"/>
    <col min="2" max="2" width="9.8984375" style="1" bestFit="1" customWidth="1"/>
    <col min="3" max="3" width="11.5" style="1" bestFit="1" customWidth="1"/>
    <col min="4" max="16384" width="10.5" style="1"/>
  </cols>
  <sheetData>
    <row r="1" spans="1:6" ht="27.6">
      <c r="A1" s="6" t="s">
        <v>1</v>
      </c>
      <c r="B1" s="7" t="s">
        <v>18</v>
      </c>
      <c r="C1" s="8" t="s">
        <v>19</v>
      </c>
      <c r="E1" s="50" t="s">
        <v>20</v>
      </c>
      <c r="F1" s="9"/>
    </row>
    <row r="2" spans="1:6">
      <c r="A2" s="10" t="s">
        <v>21</v>
      </c>
      <c r="B2" s="11" t="s">
        <v>22</v>
      </c>
      <c r="C2" s="12" t="s">
        <v>23</v>
      </c>
      <c r="E2" s="4" t="s">
        <v>4</v>
      </c>
    </row>
    <row r="3" spans="1:6">
      <c r="A3" s="10" t="s">
        <v>24</v>
      </c>
      <c r="B3" s="11" t="s">
        <v>25</v>
      </c>
      <c r="C3" s="12" t="s">
        <v>26</v>
      </c>
      <c r="E3" s="4" t="s">
        <v>6</v>
      </c>
    </row>
    <row r="4" spans="1:6">
      <c r="A4" s="10" t="s">
        <v>27</v>
      </c>
      <c r="B4" s="13" t="s">
        <v>28</v>
      </c>
      <c r="C4" s="12" t="s">
        <v>29</v>
      </c>
      <c r="E4" s="4" t="s">
        <v>225</v>
      </c>
    </row>
    <row r="5" spans="1:6">
      <c r="A5" s="10" t="s">
        <v>30</v>
      </c>
      <c r="B5" s="11" t="s">
        <v>31</v>
      </c>
      <c r="C5" s="12" t="s">
        <v>32</v>
      </c>
      <c r="E5" s="14" t="s">
        <v>164</v>
      </c>
    </row>
    <row r="6" spans="1:6">
      <c r="A6" s="10" t="s">
        <v>33</v>
      </c>
      <c r="B6" s="11" t="s">
        <v>34</v>
      </c>
      <c r="C6" s="12" t="s">
        <v>11</v>
      </c>
    </row>
    <row r="7" spans="1:6">
      <c r="A7" s="10" t="s">
        <v>35</v>
      </c>
      <c r="B7" s="11" t="s">
        <v>36</v>
      </c>
      <c r="C7" s="12" t="s">
        <v>37</v>
      </c>
    </row>
    <row r="8" spans="1:6" ht="27.6">
      <c r="A8" s="10" t="s">
        <v>38</v>
      </c>
      <c r="B8" s="11" t="s">
        <v>39</v>
      </c>
      <c r="C8" s="12" t="s">
        <v>13</v>
      </c>
    </row>
    <row r="9" spans="1:6" ht="27.6">
      <c r="A9" s="10" t="s">
        <v>40</v>
      </c>
      <c r="B9" s="11" t="s">
        <v>41</v>
      </c>
      <c r="C9" s="5" t="s">
        <v>17</v>
      </c>
    </row>
    <row r="10" spans="1:6">
      <c r="A10" s="10" t="s">
        <v>42</v>
      </c>
      <c r="B10" s="11" t="s">
        <v>43</v>
      </c>
      <c r="C10" s="12" t="s">
        <v>44</v>
      </c>
    </row>
    <row r="11" spans="1:6">
      <c r="A11" s="10" t="s">
        <v>45</v>
      </c>
      <c r="B11" s="11" t="s">
        <v>46</v>
      </c>
      <c r="C11" s="12" t="s">
        <v>12</v>
      </c>
    </row>
    <row r="12" spans="1:6">
      <c r="A12" s="10" t="s">
        <v>47</v>
      </c>
      <c r="B12" s="11" t="s">
        <v>48</v>
      </c>
      <c r="C12" s="12" t="s">
        <v>9</v>
      </c>
    </row>
    <row r="13" spans="1:6">
      <c r="A13" s="10" t="s">
        <v>49</v>
      </c>
      <c r="B13" s="11" t="s">
        <v>50</v>
      </c>
      <c r="C13" s="12" t="s">
        <v>51</v>
      </c>
    </row>
    <row r="14" spans="1:6">
      <c r="A14" s="10" t="s">
        <v>52</v>
      </c>
      <c r="B14" s="11" t="s">
        <v>53</v>
      </c>
      <c r="C14" s="12" t="s">
        <v>54</v>
      </c>
    </row>
    <row r="15" spans="1:6">
      <c r="A15" s="10" t="s">
        <v>55</v>
      </c>
      <c r="B15" s="11" t="s">
        <v>56</v>
      </c>
      <c r="C15" s="12" t="s">
        <v>5</v>
      </c>
    </row>
    <row r="16" spans="1:6">
      <c r="A16" s="10" t="s">
        <v>57</v>
      </c>
      <c r="B16" s="11" t="s">
        <v>58</v>
      </c>
      <c r="C16" s="12" t="s">
        <v>59</v>
      </c>
    </row>
    <row r="17" spans="1:3">
      <c r="A17" s="10" t="s">
        <v>60</v>
      </c>
      <c r="B17" s="11" t="s">
        <v>61</v>
      </c>
      <c r="C17" s="12" t="s">
        <v>62</v>
      </c>
    </row>
    <row r="18" spans="1:3">
      <c r="A18" s="10" t="s">
        <v>63</v>
      </c>
      <c r="B18" s="11" t="s">
        <v>64</v>
      </c>
      <c r="C18" s="12" t="s">
        <v>65</v>
      </c>
    </row>
    <row r="19" spans="1:3">
      <c r="A19" s="10" t="s">
        <v>66</v>
      </c>
      <c r="B19" s="11" t="s">
        <v>67</v>
      </c>
      <c r="C19" s="12" t="s">
        <v>68</v>
      </c>
    </row>
    <row r="20" spans="1:3">
      <c r="A20" s="10" t="s">
        <v>69</v>
      </c>
      <c r="B20" s="11" t="s">
        <v>70</v>
      </c>
      <c r="C20" s="12" t="s">
        <v>71</v>
      </c>
    </row>
    <row r="21" spans="1:3">
      <c r="A21" s="10" t="s">
        <v>72</v>
      </c>
      <c r="B21" s="11" t="s">
        <v>73</v>
      </c>
      <c r="C21" s="12" t="s">
        <v>74</v>
      </c>
    </row>
    <row r="22" spans="1:3">
      <c r="A22" s="10" t="s">
        <v>75</v>
      </c>
      <c r="B22" s="11" t="s">
        <v>76</v>
      </c>
      <c r="C22" s="12" t="s">
        <v>16</v>
      </c>
    </row>
    <row r="23" spans="1:3" ht="27.6">
      <c r="A23" s="10" t="s">
        <v>77</v>
      </c>
      <c r="B23" s="11" t="s">
        <v>7</v>
      </c>
      <c r="C23" s="12" t="s">
        <v>8</v>
      </c>
    </row>
    <row r="24" spans="1:3">
      <c r="A24" s="10" t="s">
        <v>78</v>
      </c>
      <c r="B24" s="11" t="s">
        <v>79</v>
      </c>
      <c r="C24" s="12" t="s">
        <v>80</v>
      </c>
    </row>
    <row r="25" spans="1:3">
      <c r="A25" s="10" t="s">
        <v>81</v>
      </c>
      <c r="B25" s="11" t="s">
        <v>82</v>
      </c>
      <c r="C25" s="12" t="s">
        <v>83</v>
      </c>
    </row>
    <row r="26" spans="1:3">
      <c r="A26" s="10" t="s">
        <v>84</v>
      </c>
      <c r="B26" s="11" t="s">
        <v>85</v>
      </c>
      <c r="C26" s="12" t="s">
        <v>86</v>
      </c>
    </row>
    <row r="27" spans="1:3">
      <c r="A27" s="10" t="s">
        <v>87</v>
      </c>
      <c r="B27" s="11" t="s">
        <v>88</v>
      </c>
      <c r="C27" s="12" t="s">
        <v>89</v>
      </c>
    </row>
    <row r="28" spans="1:3">
      <c r="A28" s="10" t="s">
        <v>90</v>
      </c>
      <c r="B28" s="11" t="s">
        <v>91</v>
      </c>
      <c r="C28" s="12" t="s">
        <v>92</v>
      </c>
    </row>
    <row r="29" spans="1:3">
      <c r="A29" s="10" t="s">
        <v>93</v>
      </c>
      <c r="B29" s="11" t="s">
        <v>94</v>
      </c>
      <c r="C29" s="12" t="s">
        <v>95</v>
      </c>
    </row>
    <row r="30" spans="1:3">
      <c r="A30" s="10" t="s">
        <v>96</v>
      </c>
      <c r="B30" s="11" t="s">
        <v>97</v>
      </c>
      <c r="C30" s="12" t="s">
        <v>98</v>
      </c>
    </row>
    <row r="31" spans="1:3" ht="27.6">
      <c r="A31" s="10" t="s">
        <v>99</v>
      </c>
      <c r="B31" s="11" t="s">
        <v>100</v>
      </c>
      <c r="C31" s="12" t="s">
        <v>101</v>
      </c>
    </row>
    <row r="32" spans="1:3">
      <c r="A32" s="10" t="s">
        <v>102</v>
      </c>
      <c r="B32" s="11" t="s">
        <v>103</v>
      </c>
      <c r="C32" s="12" t="s">
        <v>14</v>
      </c>
    </row>
    <row r="33" spans="1:3">
      <c r="A33" s="10" t="s">
        <v>104</v>
      </c>
      <c r="B33" s="11" t="s">
        <v>105</v>
      </c>
      <c r="C33" s="12" t="s">
        <v>106</v>
      </c>
    </row>
    <row r="34" spans="1:3">
      <c r="A34" s="10" t="s">
        <v>107</v>
      </c>
      <c r="B34" s="11" t="s">
        <v>108</v>
      </c>
      <c r="C34" s="12" t="s">
        <v>15</v>
      </c>
    </row>
    <row r="35" spans="1:3" ht="27.6">
      <c r="A35" s="10" t="s">
        <v>109</v>
      </c>
      <c r="B35" s="11" t="s">
        <v>110</v>
      </c>
      <c r="C35" s="12" t="s">
        <v>10</v>
      </c>
    </row>
    <row r="36" spans="1:3" ht="27.6">
      <c r="A36" s="10" t="s">
        <v>111</v>
      </c>
      <c r="B36" s="11" t="s">
        <v>112</v>
      </c>
      <c r="C36" s="12" t="s">
        <v>113</v>
      </c>
    </row>
    <row r="37" spans="1:3">
      <c r="A37" s="10" t="s">
        <v>114</v>
      </c>
      <c r="B37" s="11" t="s">
        <v>115</v>
      </c>
      <c r="C37" s="12" t="s">
        <v>116</v>
      </c>
    </row>
    <row r="38" spans="1:3">
      <c r="A38" s="10" t="s">
        <v>117</v>
      </c>
      <c r="B38" s="11" t="s">
        <v>118</v>
      </c>
      <c r="C38" s="12" t="s">
        <v>119</v>
      </c>
    </row>
    <row r="39" spans="1:3">
      <c r="A39" s="10" t="s">
        <v>120</v>
      </c>
      <c r="B39" s="11" t="s">
        <v>121</v>
      </c>
      <c r="C39" s="12" t="s">
        <v>122</v>
      </c>
    </row>
    <row r="40" spans="1:3" ht="27.6">
      <c r="A40" s="10" t="s">
        <v>123</v>
      </c>
      <c r="B40" s="11" t="s">
        <v>124</v>
      </c>
      <c r="C40" s="12" t="s">
        <v>125</v>
      </c>
    </row>
    <row r="41" spans="1:3" ht="27.6">
      <c r="A41" s="10" t="s">
        <v>126</v>
      </c>
      <c r="B41" s="11" t="s">
        <v>127</v>
      </c>
      <c r="C41" s="12" t="s">
        <v>128</v>
      </c>
    </row>
    <row r="42" spans="1:3" ht="27.6">
      <c r="A42" s="10" t="s">
        <v>129</v>
      </c>
      <c r="B42" s="11" t="s">
        <v>130</v>
      </c>
      <c r="C42" s="12" t="s">
        <v>131</v>
      </c>
    </row>
    <row r="43" spans="1:3" ht="27.6">
      <c r="A43" s="10" t="s">
        <v>132</v>
      </c>
      <c r="B43" s="11" t="s">
        <v>133</v>
      </c>
      <c r="C43" s="12" t="s">
        <v>134</v>
      </c>
    </row>
    <row r="44" spans="1:3">
      <c r="A44" s="10" t="s">
        <v>135</v>
      </c>
      <c r="B44" s="11" t="s">
        <v>136</v>
      </c>
      <c r="C44" s="12" t="s">
        <v>137</v>
      </c>
    </row>
    <row r="45" spans="1:3">
      <c r="A45" s="10" t="s">
        <v>138</v>
      </c>
      <c r="B45" s="11" t="s">
        <v>139</v>
      </c>
      <c r="C45" s="12" t="s">
        <v>140</v>
      </c>
    </row>
    <row r="46" spans="1:3">
      <c r="A46" s="10" t="s">
        <v>141</v>
      </c>
      <c r="B46" s="11" t="s">
        <v>142</v>
      </c>
      <c r="C46" s="12" t="s">
        <v>143</v>
      </c>
    </row>
    <row r="47" spans="1:3">
      <c r="A47" s="10" t="s">
        <v>144</v>
      </c>
      <c r="B47" s="11" t="s">
        <v>145</v>
      </c>
      <c r="C47" s="12" t="s">
        <v>146</v>
      </c>
    </row>
    <row r="48" spans="1:3">
      <c r="A48" s="10" t="s">
        <v>147</v>
      </c>
      <c r="B48" s="11" t="s">
        <v>148</v>
      </c>
      <c r="C48" s="12" t="s">
        <v>149</v>
      </c>
    </row>
    <row r="49" spans="1:3" ht="27.6">
      <c r="A49" s="10" t="s">
        <v>150</v>
      </c>
      <c r="B49" s="11" t="s">
        <v>151</v>
      </c>
      <c r="C49" s="12" t="s">
        <v>152</v>
      </c>
    </row>
    <row r="50" spans="1:3" ht="27.6">
      <c r="A50" s="10" t="s">
        <v>153</v>
      </c>
      <c r="B50" s="11" t="s">
        <v>154</v>
      </c>
      <c r="C50" s="12" t="s">
        <v>155</v>
      </c>
    </row>
    <row r="51" spans="1:3">
      <c r="A51" s="10" t="s">
        <v>156</v>
      </c>
      <c r="B51" s="11" t="s">
        <v>157</v>
      </c>
      <c r="C51" s="12" t="s">
        <v>158</v>
      </c>
    </row>
    <row r="52" spans="1:3">
      <c r="A52" s="15" t="s">
        <v>159</v>
      </c>
      <c r="B52" s="16" t="s">
        <v>160</v>
      </c>
      <c r="C52" s="17" t="s">
        <v>161</v>
      </c>
    </row>
  </sheetData>
  <conditionalFormatting sqref="E1:E4">
    <cfRule type="cellIs" dxfId="10" priority="2" operator="equal">
      <formula>"Reject"</formula>
    </cfRule>
    <cfRule type="cellIs" dxfId="9" priority="3" operator="equal">
      <formula>"Accept"</formula>
    </cfRule>
  </conditionalFormatting>
  <conditionalFormatting sqref="E2:E4">
    <cfRule type="cellIs" dxfId="8" priority="1" operator="equal">
      <formula>"Other"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Summary</vt:lpstr>
      <vt:lpstr>Instructions</vt:lpstr>
      <vt:lpstr>State Conversions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Sun, Qing</cp:lastModifiedBy>
  <dcterms:created xsi:type="dcterms:W3CDTF">2017-07-25T03:46:20Z</dcterms:created>
  <dcterms:modified xsi:type="dcterms:W3CDTF">2018-12-04T22:59:29Z</dcterms:modified>
</cp:coreProperties>
</file>