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qinqinyu/Dropbox/sars-cov-2/literature/"/>
    </mc:Choice>
  </mc:AlternateContent>
  <xr:revisionPtr revIDLastSave="0" documentId="13_ncr:1_{3CA3FA62-4D7C-6047-A47F-719F853E33D6}" xr6:coauthVersionLast="45" xr6:coauthVersionMax="45" xr10:uidLastSave="{00000000-0000-0000-0000-000000000000}"/>
  <bookViews>
    <workbookView xWindow="0" yWindow="460" windowWidth="25600" windowHeight="145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" i="1" l="1"/>
  <c r="S11" i="1"/>
  <c r="Q11" i="1"/>
  <c r="S3" i="1"/>
  <c r="S4" i="1"/>
  <c r="S5" i="1"/>
  <c r="S6" i="1"/>
  <c r="S7" i="1"/>
  <c r="S8" i="1"/>
  <c r="S9" i="1"/>
  <c r="S10" i="1"/>
  <c r="S2" i="1"/>
  <c r="R3" i="1"/>
  <c r="R4" i="1"/>
  <c r="R5" i="1"/>
  <c r="R6" i="1"/>
  <c r="R7" i="1"/>
  <c r="R8" i="1"/>
  <c r="R9" i="1"/>
  <c r="R10" i="1"/>
  <c r="R2" i="1"/>
  <c r="Q3" i="1"/>
  <c r="Q4" i="1"/>
  <c r="Q5" i="1"/>
  <c r="Q6" i="1"/>
  <c r="Q7" i="1"/>
  <c r="Q8" i="1"/>
  <c r="Q9" i="1"/>
  <c r="Q10" i="1"/>
  <c r="Q2" i="1"/>
</calcChain>
</file>

<file path=xl/sharedStrings.xml><?xml version="1.0" encoding="utf-8"?>
<sst xmlns="http://schemas.openxmlformats.org/spreadsheetml/2006/main" count="94" uniqueCount="87">
  <si>
    <t>Paper</t>
  </si>
  <si>
    <t>Method</t>
  </si>
  <si>
    <t>Overdispersion paramter, k</t>
  </si>
  <si>
    <t>Effective reproduction number, Rt</t>
  </si>
  <si>
    <t>Quilty et al, Reconstructing the secondary case distribution of SARS-CoV-2 from heterogeneity in viral load trajectories and social contacts, report for SPI-M-O and SAGE, June 1, 2021</t>
  </si>
  <si>
    <t>Link</t>
  </si>
  <si>
    <t>Date</t>
  </si>
  <si>
    <t>Variance in offspring number</t>
  </si>
  <si>
    <t>Aug/Sept 2020</t>
  </si>
  <si>
    <t>1.21 (0.84-2.51)</t>
  </si>
  <si>
    <t>0.25 (0.15-0.39)</t>
  </si>
  <si>
    <t>Notes</t>
  </si>
  <si>
    <t>Location</t>
  </si>
  <si>
    <t>Jan/Feb 2021</t>
  </si>
  <si>
    <t>0.54 (0.40-1.03)</t>
  </si>
  <si>
    <t>0.33 (0.13-0.61)</t>
  </si>
  <si>
    <t>https://cmmid.github.io/topics/covid19/reports/comix/Comix_sec_case_dist_viral_load_contacts_v3.pdf</t>
  </si>
  <si>
    <t>UK</t>
  </si>
  <si>
    <t>Assumes no self-isolation upon symptom onset or testing</t>
  </si>
  <si>
    <t>Model distribution of secondary cases using observed individual viral load trajectories and number of contacts recorded from COMIX suveys</t>
  </si>
  <si>
    <t>0.51 (0.49-0.52)</t>
  </si>
  <si>
    <t>1.1-1.4</t>
  </si>
  <si>
    <t>May 15, 2020 to August 1, 2020</t>
  </si>
  <si>
    <t>Tamil Nadu and Andhra Pradesh, India</t>
  </si>
  <si>
    <t>Laxminarayan et al., Science, 2020</t>
  </si>
  <si>
    <t>https://www.science.org/doi/10.1126/science.abd7672?url_ver=Z39.88-2003&amp;rfr_id=ori:rid:crossref.org&amp;rfr_dat=cr_pub%20%200pubmed</t>
  </si>
  <si>
    <t>Contact tracing and incidence (for Rt estimation)</t>
  </si>
  <si>
    <t>Sun et al, Science, 2021</t>
  </si>
  <si>
    <t>https://www.science.org/doi/10.1126/science.abe2424</t>
  </si>
  <si>
    <t>Hunan, China</t>
  </si>
  <si>
    <t>January 16 to April 3, 2020</t>
  </si>
  <si>
    <t>0.4 (0.35-0.47)</t>
  </si>
  <si>
    <t>0.96 (0.74-1.26)</t>
  </si>
  <si>
    <t>0.3 (0.23-0.39)</t>
  </si>
  <si>
    <t>Contact tracing</t>
  </si>
  <si>
    <t>Hong Kong</t>
  </si>
  <si>
    <t>January 23 to April 28, 2020</t>
  </si>
  <si>
    <t>Adam et al, Nature Medicine, 2020</t>
  </si>
  <si>
    <t>https://www.nature.com/articles/s41591-020-1092-0</t>
  </si>
  <si>
    <t>Bi et al, Lancet Infectious Disease, 2020</t>
  </si>
  <si>
    <t>0.58 (0.35-1.18)</t>
  </si>
  <si>
    <t>0.4 (0.3-0.5)</t>
  </si>
  <si>
    <t>Jan 14 to Feb 12, 2020</t>
  </si>
  <si>
    <t>Shenzhen, China</t>
  </si>
  <si>
    <t>https://www.sciencedirect.com/science/article/pii/S1473309920302875?via%3Dihub</t>
  </si>
  <si>
    <t>Worldwide excluding China</t>
  </si>
  <si>
    <t>Branching process model to number of imported and local cases</t>
  </si>
  <si>
    <t>2.5</t>
  </si>
  <si>
    <t>0.1 (0.05-0.2)</t>
  </si>
  <si>
    <t>Beginning of pandemic until February 27, 2020</t>
  </si>
  <si>
    <t>https://doi.org/10.12688/wellcomeopenres.15842.3</t>
  </si>
  <si>
    <t>Geogria</t>
  </si>
  <si>
    <t>0.125-0.65</t>
  </si>
  <si>
    <t>Lau et al, PNAS, 2020</t>
  </si>
  <si>
    <t>March 1 to May 3, 2020</t>
  </si>
  <si>
    <t>Spatiotemporal transmission model fit to surveillance, location, population density, and mobility data</t>
  </si>
  <si>
    <t>https://www.pnas.org/content/117/36/22430</t>
  </si>
  <si>
    <t>Kirkegaard and Sneppen, medRxiv, 2021</t>
  </si>
  <si>
    <t>Denmark</t>
  </si>
  <si>
    <t>0.11 (0.08-0.18)</t>
  </si>
  <si>
    <t>0.8-1.4</t>
  </si>
  <si>
    <t>Model fitting the case numbers across multiple regions</t>
  </si>
  <si>
    <t>March 1 to November 1, 2020</t>
  </si>
  <si>
    <t>https://www.medrxiv.org/content/10.1101/2021.01.15.21249870v1</t>
  </si>
  <si>
    <t>Effective reproduction number point estimate (chosen by me)</t>
  </si>
  <si>
    <t>Overdispersion paramter point estimate (chosen by me)</t>
  </si>
  <si>
    <t>Calculated variance in offspring number</t>
  </si>
  <si>
    <t>Effective reproduction number upper bound point estimate (chosen by me)</t>
  </si>
  <si>
    <t>Effective reproduction number lower bound point estimate (chosen by me)</t>
  </si>
  <si>
    <t>Overdispersion paramter upper bound point estimate (chosen by me)</t>
  </si>
  <si>
    <t>Overdispersion paramter lower bound point estimate (chosen by me)</t>
  </si>
  <si>
    <t>Calculated variance in offspring number upper bound</t>
  </si>
  <si>
    <t>Calculated variance in offspring number lower bound</t>
  </si>
  <si>
    <t>0.5-3.5</t>
  </si>
  <si>
    <t>Approximate values from looking at plot. Should look for data files for exact numbers. Variability in Rt across different counties. I recorded the Rt values for the location and time corresponding to the lowest and highest k values.</t>
  </si>
  <si>
    <t>Endo et al, Wellcome Open Research, 2020</t>
  </si>
  <si>
    <t>https://www.eurosurveillance.org/content/10.2807/1560-7917.ES.2020.25.4.2000058</t>
  </si>
  <si>
    <t>Riou et al., Eurosurveillance, 2020</t>
  </si>
  <si>
    <t>China</t>
  </si>
  <si>
    <t>2.2 (1.4-3.8)</t>
  </si>
  <si>
    <t>0.54 (0.014-6.95)</t>
  </si>
  <si>
    <t>Beginning of pandemic until January 18, 2020</t>
  </si>
  <si>
    <t>Stochastic simulations fit to infected cases</t>
  </si>
  <si>
    <t>Error bars indicate 90% high density interval</t>
  </si>
  <si>
    <t>Overdispersion parameter error</t>
  </si>
  <si>
    <t>95% credible interval</t>
  </si>
  <si>
    <t>95%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</si>
</sst>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left" vertical="center" readingOrder="1"/>
    </xf>
    <xf numFmtId="49" fontId="0" fillId="0" borderId="0" xfId="0" applyNumberFormat="1"/>
    <xf numFmtId="15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.org/doi/10.1126/science.abe2424" TargetMode="External"/><Relationship Id="rId2" Type="http://schemas.openxmlformats.org/officeDocument/2006/relationships/hyperlink" Target="https://www.science.org/doi/10.1126/science.abd7672?url_ver=Z39.88-2003&amp;rfr_id=ori:rid:crossref.org&amp;rfr_dat=cr_pub%20%200pubmed" TargetMode="External"/><Relationship Id="rId1" Type="http://schemas.openxmlformats.org/officeDocument/2006/relationships/hyperlink" Target="https://doi.org/10.12688/wellcomeopenres.15842.3" TargetMode="External"/><Relationship Id="rId6" Type="http://schemas.openxmlformats.org/officeDocument/2006/relationships/hyperlink" Target="https://cmmid.github.io/topics/covid19/reports/comix/Comix_sec_case_dist_viral_load_contacts_v3.pdf" TargetMode="External"/><Relationship Id="rId5" Type="http://schemas.openxmlformats.org/officeDocument/2006/relationships/hyperlink" Target="https://www.sciencedirect.com/science/article/pii/S1473309920302875?via%3Dihub" TargetMode="External"/><Relationship Id="rId4" Type="http://schemas.openxmlformats.org/officeDocument/2006/relationships/hyperlink" Target="https://www.nature.com/articles/s41591-020-1092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workbookViewId="0">
      <selection activeCell="I3" sqref="I3"/>
    </sheetView>
  </sheetViews>
  <sheetFormatPr baseColWidth="10" defaultRowHeight="16"/>
  <cols>
    <col min="6" max="6" width="14.33203125" customWidth="1"/>
    <col min="8" max="9" width="15.5" customWidth="1"/>
  </cols>
  <sheetData>
    <row r="1" spans="1:19">
      <c r="A1" t="s">
        <v>0</v>
      </c>
      <c r="B1" t="s">
        <v>5</v>
      </c>
      <c r="C1" t="s">
        <v>6</v>
      </c>
      <c r="D1" t="s">
        <v>12</v>
      </c>
      <c r="E1" t="s">
        <v>1</v>
      </c>
      <c r="F1" t="s">
        <v>3</v>
      </c>
      <c r="G1" t="s">
        <v>7</v>
      </c>
      <c r="H1" t="s">
        <v>2</v>
      </c>
      <c r="I1" t="s">
        <v>84</v>
      </c>
      <c r="J1" t="s">
        <v>11</v>
      </c>
      <c r="K1" t="s">
        <v>64</v>
      </c>
      <c r="L1" t="s">
        <v>68</v>
      </c>
      <c r="M1" t="s">
        <v>67</v>
      </c>
      <c r="N1" t="s">
        <v>65</v>
      </c>
      <c r="O1" t="s">
        <v>70</v>
      </c>
      <c r="P1" t="s">
        <v>69</v>
      </c>
      <c r="Q1" t="s">
        <v>66</v>
      </c>
      <c r="R1" t="s">
        <v>72</v>
      </c>
      <c r="S1" t="s">
        <v>71</v>
      </c>
    </row>
    <row r="2" spans="1:19">
      <c r="A2" s="1" t="s">
        <v>4</v>
      </c>
      <c r="B2" s="1" t="s">
        <v>16</v>
      </c>
      <c r="C2" s="1" t="s">
        <v>8</v>
      </c>
      <c r="D2" s="1" t="s">
        <v>17</v>
      </c>
      <c r="E2" s="1" t="s">
        <v>19</v>
      </c>
      <c r="F2" t="s">
        <v>9</v>
      </c>
      <c r="H2" t="s">
        <v>10</v>
      </c>
      <c r="I2" t="s">
        <v>86</v>
      </c>
      <c r="J2" t="s">
        <v>18</v>
      </c>
      <c r="K2">
        <v>1.21</v>
      </c>
      <c r="L2">
        <v>0.84</v>
      </c>
      <c r="M2">
        <v>2.5099999999999998</v>
      </c>
      <c r="N2">
        <v>0.25</v>
      </c>
      <c r="O2">
        <v>0.15</v>
      </c>
      <c r="P2">
        <v>0.39</v>
      </c>
      <c r="Q2">
        <f>K2*(1+K2/N2)</f>
        <v>7.0663999999999998</v>
      </c>
      <c r="R2">
        <f>L2*(1+L2/P2)</f>
        <v>2.6492307692307691</v>
      </c>
      <c r="S2">
        <f>M2*(1+M2/O2)</f>
        <v>44.510666666666665</v>
      </c>
    </row>
    <row r="3" spans="1:19">
      <c r="A3" s="1" t="s">
        <v>4</v>
      </c>
      <c r="B3" s="4" t="s">
        <v>16</v>
      </c>
      <c r="C3" t="s">
        <v>13</v>
      </c>
      <c r="D3" t="s">
        <v>17</v>
      </c>
      <c r="E3" s="1" t="s">
        <v>19</v>
      </c>
      <c r="F3" t="s">
        <v>14</v>
      </c>
      <c r="H3" t="s">
        <v>15</v>
      </c>
      <c r="J3" t="s">
        <v>18</v>
      </c>
      <c r="K3">
        <v>0.54</v>
      </c>
      <c r="L3">
        <v>0.4</v>
      </c>
      <c r="M3">
        <v>1.03</v>
      </c>
      <c r="N3">
        <v>0.33</v>
      </c>
      <c r="O3">
        <v>0.13</v>
      </c>
      <c r="P3">
        <v>0.61</v>
      </c>
      <c r="Q3">
        <f t="shared" ref="Q3:Q11" si="0">K3*(1+K3/N3)</f>
        <v>1.4236363636363638</v>
      </c>
      <c r="R3">
        <f t="shared" ref="R3:R11" si="1">L3*(1+L3/P3)</f>
        <v>0.66229508196721321</v>
      </c>
      <c r="S3">
        <f t="shared" ref="S3:S11" si="2">M3*(1+M3/O3)</f>
        <v>9.1907692307692308</v>
      </c>
    </row>
    <row r="4" spans="1:19">
      <c r="A4" t="s">
        <v>24</v>
      </c>
      <c r="B4" s="4" t="s">
        <v>25</v>
      </c>
      <c r="C4" t="s">
        <v>22</v>
      </c>
      <c r="D4" t="s">
        <v>23</v>
      </c>
      <c r="E4" t="s">
        <v>26</v>
      </c>
      <c r="F4" t="s">
        <v>21</v>
      </c>
      <c r="H4" t="s">
        <v>20</v>
      </c>
      <c r="K4">
        <v>1.25</v>
      </c>
      <c r="L4">
        <v>1.1000000000000001</v>
      </c>
      <c r="M4">
        <v>1.4</v>
      </c>
      <c r="N4">
        <v>0.51</v>
      </c>
      <c r="O4">
        <v>0.49</v>
      </c>
      <c r="P4">
        <v>0.52</v>
      </c>
      <c r="Q4">
        <f t="shared" si="0"/>
        <v>4.3137254901960791</v>
      </c>
      <c r="R4">
        <f t="shared" si="1"/>
        <v>3.4269230769230772</v>
      </c>
      <c r="S4">
        <f t="shared" si="2"/>
        <v>5.3999999999999995</v>
      </c>
    </row>
    <row r="5" spans="1:19">
      <c r="A5" t="s">
        <v>27</v>
      </c>
      <c r="B5" s="4" t="s">
        <v>28</v>
      </c>
      <c r="C5" t="s">
        <v>30</v>
      </c>
      <c r="D5" t="s">
        <v>29</v>
      </c>
      <c r="E5" t="s">
        <v>34</v>
      </c>
      <c r="F5" t="s">
        <v>31</v>
      </c>
      <c r="G5" t="s">
        <v>32</v>
      </c>
      <c r="H5" t="s">
        <v>33</v>
      </c>
      <c r="K5">
        <v>0.4</v>
      </c>
      <c r="L5">
        <v>0.35</v>
      </c>
      <c r="M5">
        <v>0.47</v>
      </c>
      <c r="N5">
        <v>0.3</v>
      </c>
      <c r="O5">
        <v>0.23</v>
      </c>
      <c r="P5">
        <v>0.39</v>
      </c>
      <c r="Q5">
        <f t="shared" si="0"/>
        <v>0.93333333333333346</v>
      </c>
      <c r="R5">
        <f t="shared" si="1"/>
        <v>0.66410256410256407</v>
      </c>
      <c r="S5">
        <f t="shared" si="2"/>
        <v>1.4304347826086954</v>
      </c>
    </row>
    <row r="6" spans="1:19">
      <c r="A6" t="s">
        <v>37</v>
      </c>
      <c r="B6" s="4" t="s">
        <v>38</v>
      </c>
      <c r="C6" t="s">
        <v>36</v>
      </c>
      <c r="D6" t="s">
        <v>35</v>
      </c>
      <c r="E6" t="s">
        <v>34</v>
      </c>
      <c r="F6">
        <v>0.57999999999999996</v>
      </c>
      <c r="H6">
        <v>0.43</v>
      </c>
      <c r="K6">
        <v>0.57999999999999996</v>
      </c>
      <c r="L6">
        <v>0.57999999999999996</v>
      </c>
      <c r="M6">
        <v>0.57999999999999996</v>
      </c>
      <c r="N6">
        <v>0.43</v>
      </c>
      <c r="O6">
        <v>0.43</v>
      </c>
      <c r="P6">
        <v>0.43</v>
      </c>
      <c r="Q6">
        <f t="shared" si="0"/>
        <v>1.3623255813953485</v>
      </c>
      <c r="R6">
        <f t="shared" si="1"/>
        <v>1.3623255813953485</v>
      </c>
      <c r="S6">
        <f t="shared" si="2"/>
        <v>1.3623255813953485</v>
      </c>
    </row>
    <row r="7" spans="1:19">
      <c r="A7" t="s">
        <v>39</v>
      </c>
      <c r="B7" s="4" t="s">
        <v>44</v>
      </c>
      <c r="C7" t="s">
        <v>42</v>
      </c>
      <c r="D7" t="s">
        <v>43</v>
      </c>
      <c r="E7" t="s">
        <v>34</v>
      </c>
      <c r="F7" t="s">
        <v>41</v>
      </c>
      <c r="H7" t="s">
        <v>40</v>
      </c>
      <c r="K7">
        <v>0.4</v>
      </c>
      <c r="L7">
        <v>0.3</v>
      </c>
      <c r="M7">
        <v>0.5</v>
      </c>
      <c r="N7">
        <v>0.57999999999999996</v>
      </c>
      <c r="O7">
        <v>0.35</v>
      </c>
      <c r="P7">
        <v>1.18</v>
      </c>
      <c r="Q7">
        <f t="shared" si="0"/>
        <v>0.67586206896551726</v>
      </c>
      <c r="R7">
        <f t="shared" si="1"/>
        <v>0.37627118644067797</v>
      </c>
      <c r="S7">
        <f t="shared" si="2"/>
        <v>1.2142857142857144</v>
      </c>
    </row>
    <row r="8" spans="1:19">
      <c r="A8" t="s">
        <v>75</v>
      </c>
      <c r="B8" s="4" t="s">
        <v>50</v>
      </c>
      <c r="C8" s="3" t="s">
        <v>49</v>
      </c>
      <c r="D8" t="s">
        <v>45</v>
      </c>
      <c r="E8" t="s">
        <v>46</v>
      </c>
      <c r="F8" s="2" t="s">
        <v>47</v>
      </c>
      <c r="H8" t="s">
        <v>48</v>
      </c>
      <c r="I8" t="s">
        <v>85</v>
      </c>
      <c r="K8">
        <v>2.5</v>
      </c>
      <c r="L8">
        <v>2.5</v>
      </c>
      <c r="M8">
        <v>2.5</v>
      </c>
      <c r="N8">
        <v>0.1</v>
      </c>
      <c r="O8">
        <v>0.05</v>
      </c>
      <c r="P8">
        <v>0.2</v>
      </c>
      <c r="Q8">
        <f t="shared" si="0"/>
        <v>65</v>
      </c>
      <c r="R8">
        <f t="shared" si="1"/>
        <v>33.75</v>
      </c>
      <c r="S8">
        <f t="shared" si="2"/>
        <v>127.5</v>
      </c>
    </row>
    <row r="9" spans="1:19">
      <c r="A9" t="s">
        <v>53</v>
      </c>
      <c r="B9" t="s">
        <v>56</v>
      </c>
      <c r="C9" t="s">
        <v>54</v>
      </c>
      <c r="D9" t="s">
        <v>51</v>
      </c>
      <c r="E9" t="s">
        <v>55</v>
      </c>
      <c r="F9" t="s">
        <v>73</v>
      </c>
      <c r="H9" t="s">
        <v>52</v>
      </c>
      <c r="J9" t="s">
        <v>74</v>
      </c>
      <c r="K9">
        <v>2</v>
      </c>
      <c r="L9">
        <v>0.5</v>
      </c>
      <c r="M9">
        <v>3.5</v>
      </c>
      <c r="N9">
        <v>0.39</v>
      </c>
      <c r="O9">
        <v>0.125</v>
      </c>
      <c r="P9">
        <v>0.65</v>
      </c>
      <c r="Q9">
        <f t="shared" si="0"/>
        <v>12.256410256410255</v>
      </c>
      <c r="R9">
        <f t="shared" si="1"/>
        <v>0.88461538461538458</v>
      </c>
      <c r="S9">
        <f t="shared" si="2"/>
        <v>101.5</v>
      </c>
    </row>
    <row r="10" spans="1:19">
      <c r="A10" t="s">
        <v>57</v>
      </c>
      <c r="B10" t="s">
        <v>63</v>
      </c>
      <c r="C10" t="s">
        <v>62</v>
      </c>
      <c r="D10" t="s">
        <v>58</v>
      </c>
      <c r="E10" t="s">
        <v>61</v>
      </c>
      <c r="F10" t="s">
        <v>60</v>
      </c>
      <c r="H10" t="s">
        <v>59</v>
      </c>
      <c r="K10">
        <v>1.1000000000000001</v>
      </c>
      <c r="L10">
        <v>0.8</v>
      </c>
      <c r="M10">
        <v>1.4</v>
      </c>
      <c r="N10">
        <v>0.11</v>
      </c>
      <c r="O10">
        <v>0.08</v>
      </c>
      <c r="P10">
        <v>0.18</v>
      </c>
      <c r="Q10">
        <f t="shared" si="0"/>
        <v>12.100000000000001</v>
      </c>
      <c r="R10">
        <f t="shared" si="1"/>
        <v>4.3555555555555561</v>
      </c>
      <c r="S10">
        <f t="shared" si="2"/>
        <v>25.9</v>
      </c>
    </row>
    <row r="11" spans="1:19">
      <c r="A11" t="s">
        <v>77</v>
      </c>
      <c r="B11" t="s">
        <v>76</v>
      </c>
      <c r="C11" t="s">
        <v>81</v>
      </c>
      <c r="D11" t="s">
        <v>78</v>
      </c>
      <c r="E11" t="s">
        <v>82</v>
      </c>
      <c r="F11" t="s">
        <v>79</v>
      </c>
      <c r="H11" t="s">
        <v>80</v>
      </c>
      <c r="J11" t="s">
        <v>83</v>
      </c>
      <c r="K11">
        <v>2.2000000000000002</v>
      </c>
      <c r="L11">
        <v>1.4</v>
      </c>
      <c r="M11">
        <v>3.8</v>
      </c>
      <c r="N11">
        <v>0.54</v>
      </c>
      <c r="O11">
        <v>1.4E-2</v>
      </c>
      <c r="P11">
        <v>6.95</v>
      </c>
      <c r="Q11">
        <f t="shared" si="0"/>
        <v>11.162962962962965</v>
      </c>
      <c r="R11">
        <f t="shared" si="1"/>
        <v>1.6820143884892087</v>
      </c>
      <c r="S11">
        <f t="shared" si="2"/>
        <v>1035.2285714285713</v>
      </c>
    </row>
  </sheetData>
  <hyperlinks>
    <hyperlink ref="B8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3" r:id="rId6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2022-02-07T19:04:40Z</dcterms:created>
  <dcterms:modified xsi:type="dcterms:W3CDTF">2022-04-21T22:05:58Z</dcterms:modified>
</cp:coreProperties>
</file>