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64011"/>
  <bookViews>
    <workbookView xWindow="0" yWindow="0" windowWidth="22260" windowHeight="12648" activeTab="1"/>
  </bookViews>
  <sheets>
    <sheet name="20220421" sheetId="1" r:id="rId1"/>
    <sheet name="20220426" sheetId="3" r:id="rId2"/>
    <sheet name="Sheet1" sheetId="2" r:id="rId3"/>
  </sheets>
  <definedNames>
    <definedName name="_xlchart.v1.0" hidden="1">'20220426'!$A$18:$A$30</definedName>
    <definedName name="_xlchart.v1.1" hidden="1">'20220426'!$B$18:$B$30</definedName>
    <definedName name="_xlchart.v1.10" hidden="1">'20220426'!$K$18:$K$30</definedName>
    <definedName name="_xlchart.v1.11" hidden="1">'20220426'!$L$18:$L$30</definedName>
    <definedName name="_xlchart.v1.12" hidden="1">'20220426'!$M$18:$M$30</definedName>
    <definedName name="_xlchart.v1.13" hidden="1">'20220426'!$N$18:$N$30</definedName>
    <definedName name="_xlchart.v1.14" hidden="1">'20220426'!$O$18:$O$30</definedName>
    <definedName name="_xlchart.v1.15" hidden="1">'20220426'!$P$18:$P$30</definedName>
    <definedName name="_xlchart.v1.16" hidden="1">'20220426'!$Q$18:$Q$30</definedName>
    <definedName name="_xlchart.v1.17" hidden="1">'20220426'!$A$2:$A$17</definedName>
    <definedName name="_xlchart.v1.18" hidden="1">'20220426'!$B$1</definedName>
    <definedName name="_xlchart.v1.19" hidden="1">'20220426'!$B$2:$B$30</definedName>
    <definedName name="_xlchart.v1.2" hidden="1">'20220426'!$C$18:$C$30</definedName>
    <definedName name="_xlchart.v1.20" hidden="1">'20220426'!$C$1</definedName>
    <definedName name="_xlchart.v1.21" hidden="1">'20220426'!$C$2:$C$30</definedName>
    <definedName name="_xlchart.v1.22" hidden="1">'20220426'!$D$1</definedName>
    <definedName name="_xlchart.v1.23" hidden="1">'20220426'!$D$2:$D$30</definedName>
    <definedName name="_xlchart.v1.24" hidden="1">'20220426'!$E$1</definedName>
    <definedName name="_xlchart.v1.25" hidden="1">'20220426'!$E$2:$E$30</definedName>
    <definedName name="_xlchart.v1.26" hidden="1">'20220426'!$F$1</definedName>
    <definedName name="_xlchart.v1.27" hidden="1">'20220426'!$F$2:$F$30</definedName>
    <definedName name="_xlchart.v1.28" hidden="1">'20220426'!$G$1</definedName>
    <definedName name="_xlchart.v1.29" hidden="1">'20220426'!$G$2:$G$30</definedName>
    <definedName name="_xlchart.v1.3" hidden="1">'20220426'!$D$18:$D$30</definedName>
    <definedName name="_xlchart.v1.30" hidden="1">'20220426'!$H$1</definedName>
    <definedName name="_xlchart.v1.31" hidden="1">'20220426'!$H$2:$H$30</definedName>
    <definedName name="_xlchart.v1.32" hidden="1">'20220426'!$I$1</definedName>
    <definedName name="_xlchart.v1.33" hidden="1">'20220426'!$I$2:$I$30</definedName>
    <definedName name="_xlchart.v1.34" hidden="1">'20220426'!$J$1</definedName>
    <definedName name="_xlchart.v1.35" hidden="1">'20220426'!$J$2:$J$30</definedName>
    <definedName name="_xlchart.v1.36" hidden="1">'20220426'!$K$1</definedName>
    <definedName name="_xlchart.v1.37" hidden="1">'20220426'!$K$2:$K$30</definedName>
    <definedName name="_xlchart.v1.38" hidden="1">'20220426'!$L$1</definedName>
    <definedName name="_xlchart.v1.39" hidden="1">'20220426'!$L$2:$L$30</definedName>
    <definedName name="_xlchart.v1.4" hidden="1">'20220426'!$E$18:$E$30</definedName>
    <definedName name="_xlchart.v1.40" hidden="1">'20220426'!$M$1</definedName>
    <definedName name="_xlchart.v1.41" hidden="1">'20220426'!$M$2:$M$30</definedName>
    <definedName name="_xlchart.v1.42" hidden="1">'20220426'!$N$1</definedName>
    <definedName name="_xlchart.v1.43" hidden="1">'20220426'!$N$2:$N$30</definedName>
    <definedName name="_xlchart.v1.44" hidden="1">'20220426'!$O$1</definedName>
    <definedName name="_xlchart.v1.45" hidden="1">'20220426'!$O$2:$O$30</definedName>
    <definedName name="_xlchart.v1.46" hidden="1">'20220426'!$P$1</definedName>
    <definedName name="_xlchart.v1.47" hidden="1">'20220426'!$P$2:$P$30</definedName>
    <definedName name="_xlchart.v1.48" hidden="1">'20220426'!$Q$1</definedName>
    <definedName name="_xlchart.v1.49" hidden="1">'20220426'!$Q$2:$Q$30</definedName>
    <definedName name="_xlchart.v1.5" hidden="1">'20220426'!$F$18:$F$30</definedName>
    <definedName name="_xlchart.v1.50" hidden="1">'20220426'!$R$1</definedName>
    <definedName name="_xlchart.v1.51" hidden="1">'20220426'!$R$2:$R$30</definedName>
    <definedName name="_xlchart.v1.52" hidden="1">'20220426'!$A$2:$A$30</definedName>
    <definedName name="_xlchart.v1.53" hidden="1">'20220426'!$B$1</definedName>
    <definedName name="_xlchart.v1.54" hidden="1">'20220426'!$B$2:$B$30</definedName>
    <definedName name="_xlchart.v1.55" hidden="1">'20220426'!$C$1</definedName>
    <definedName name="_xlchart.v1.56" hidden="1">'20220426'!$C$2:$C$30</definedName>
    <definedName name="_xlchart.v1.57" hidden="1">'20220426'!$D$1</definedName>
    <definedName name="_xlchart.v1.58" hidden="1">'20220426'!$D$2:$D$30</definedName>
    <definedName name="_xlchart.v1.59" hidden="1">'20220426'!$E$1</definedName>
    <definedName name="_xlchart.v1.6" hidden="1">'20220426'!$G$18:$G$30</definedName>
    <definedName name="_xlchart.v1.60" hidden="1">'20220426'!$E$2:$E$30</definedName>
    <definedName name="_xlchart.v1.61" hidden="1">'20220426'!$F$1</definedName>
    <definedName name="_xlchart.v1.62" hidden="1">'20220426'!$F$2:$F$30</definedName>
    <definedName name="_xlchart.v1.63" hidden="1">'20220426'!$G$1</definedName>
    <definedName name="_xlchart.v1.64" hidden="1">'20220426'!$G$2:$G$30</definedName>
    <definedName name="_xlchart.v1.65" hidden="1">'20220426'!$H$1</definedName>
    <definedName name="_xlchart.v1.66" hidden="1">'20220426'!$H$2:$H$30</definedName>
    <definedName name="_xlchart.v1.67" hidden="1">'20220426'!$I$1</definedName>
    <definedName name="_xlchart.v1.68" hidden="1">'20220426'!$I$2:$I$30</definedName>
    <definedName name="_xlchart.v1.69" hidden="1">'20220426'!$J$1</definedName>
    <definedName name="_xlchart.v1.7" hidden="1">'20220426'!$H$18:$H$30</definedName>
    <definedName name="_xlchart.v1.70" hidden="1">'20220426'!$J$2:$J$30</definedName>
    <definedName name="_xlchart.v1.71" hidden="1">'20220426'!$K$1</definedName>
    <definedName name="_xlchart.v1.72" hidden="1">'20220426'!$K$2:$K$30</definedName>
    <definedName name="_xlchart.v1.73" hidden="1">'20220426'!$L$1</definedName>
    <definedName name="_xlchart.v1.74" hidden="1">'20220426'!$L$2:$L$30</definedName>
    <definedName name="_xlchart.v1.75" hidden="1">'20220426'!$M$1</definedName>
    <definedName name="_xlchart.v1.76" hidden="1">'20220426'!$M$2:$M$30</definedName>
    <definedName name="_xlchart.v1.77" hidden="1">'20220426'!$N$1</definedName>
    <definedName name="_xlchart.v1.78" hidden="1">'20220426'!$N$2:$N$30</definedName>
    <definedName name="_xlchart.v1.79" hidden="1">'20220426'!$O$1</definedName>
    <definedName name="_xlchart.v1.8" hidden="1">'20220426'!$I$18:$I$30</definedName>
    <definedName name="_xlchart.v1.80" hidden="1">'20220426'!$O$2:$O$30</definedName>
    <definedName name="_xlchart.v1.81" hidden="1">'20220426'!$P$1</definedName>
    <definedName name="_xlchart.v1.82" hidden="1">'20220426'!$P$2:$P$30</definedName>
    <definedName name="_xlchart.v1.83" hidden="1">'20220426'!$Q$1</definedName>
    <definedName name="_xlchart.v1.84" hidden="1">'20220426'!$Q$2:$Q$30</definedName>
    <definedName name="_xlchart.v1.85" hidden="1">'20220426'!$R$1</definedName>
    <definedName name="_xlchart.v1.86" hidden="1">'20220426'!$R$2:$R$30</definedName>
    <definedName name="_xlchart.v1.9" hidden="1">'20220426'!$J$18:$J$30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8" i="3" l="1"/>
  <c r="B8" i="3"/>
  <c r="B4" i="3" l="1"/>
  <c r="B3" i="3"/>
  <c r="P30" i="3"/>
  <c r="O30" i="3"/>
  <c r="M30" i="3"/>
  <c r="K30" i="3"/>
  <c r="J30" i="3"/>
  <c r="H30" i="3"/>
  <c r="Q30" i="3" s="1"/>
  <c r="B30" i="3"/>
  <c r="G30" i="3" s="1"/>
  <c r="P29" i="3"/>
  <c r="O29" i="3"/>
  <c r="M29" i="3"/>
  <c r="K29" i="3"/>
  <c r="J29" i="3"/>
  <c r="H29" i="3"/>
  <c r="B29" i="3"/>
  <c r="G29" i="3" s="1"/>
  <c r="P28" i="3"/>
  <c r="O28" i="3"/>
  <c r="M28" i="3"/>
  <c r="K28" i="3"/>
  <c r="J28" i="3"/>
  <c r="H28" i="3"/>
  <c r="Q28" i="3" s="1"/>
  <c r="B28" i="3"/>
  <c r="G28" i="3" s="1"/>
  <c r="P27" i="3"/>
  <c r="O27" i="3"/>
  <c r="M27" i="3"/>
  <c r="K27" i="3"/>
  <c r="J27" i="3"/>
  <c r="H27" i="3"/>
  <c r="G27" i="3" s="1"/>
  <c r="B27" i="3"/>
  <c r="P26" i="3"/>
  <c r="O26" i="3"/>
  <c r="M26" i="3"/>
  <c r="K26" i="3"/>
  <c r="J26" i="3"/>
  <c r="H26" i="3"/>
  <c r="G26" i="3" s="1"/>
  <c r="B26" i="3"/>
  <c r="P25" i="3"/>
  <c r="O25" i="3"/>
  <c r="M25" i="3"/>
  <c r="K25" i="3"/>
  <c r="J25" i="3"/>
  <c r="H25" i="3"/>
  <c r="G25" i="3" s="1"/>
  <c r="B25" i="3"/>
  <c r="P24" i="3"/>
  <c r="O24" i="3"/>
  <c r="M24" i="3"/>
  <c r="K24" i="3"/>
  <c r="J24" i="3"/>
  <c r="H24" i="3"/>
  <c r="G24" i="3" s="1"/>
  <c r="B24" i="3"/>
  <c r="P23" i="3"/>
  <c r="O23" i="3"/>
  <c r="M23" i="3"/>
  <c r="K23" i="3"/>
  <c r="J23" i="3"/>
  <c r="H23" i="3"/>
  <c r="G23" i="3" s="1"/>
  <c r="B23" i="3"/>
  <c r="P22" i="3"/>
  <c r="O22" i="3"/>
  <c r="M22" i="3"/>
  <c r="K22" i="3"/>
  <c r="J22" i="3"/>
  <c r="H22" i="3"/>
  <c r="G22" i="3" s="1"/>
  <c r="B22" i="3"/>
  <c r="P21" i="3"/>
  <c r="O21" i="3"/>
  <c r="M21" i="3"/>
  <c r="K21" i="3"/>
  <c r="J21" i="3"/>
  <c r="H21" i="3"/>
  <c r="Q21" i="3" s="1"/>
  <c r="B21" i="3"/>
  <c r="G21" i="3" s="1"/>
  <c r="Q20" i="3"/>
  <c r="P20" i="3"/>
  <c r="O20" i="3"/>
  <c r="M20" i="3"/>
  <c r="K20" i="3"/>
  <c r="J20" i="3"/>
  <c r="H20" i="3"/>
  <c r="B20" i="3"/>
  <c r="G20" i="3" s="1"/>
  <c r="P19" i="3"/>
  <c r="O19" i="3"/>
  <c r="M19" i="3"/>
  <c r="K19" i="3"/>
  <c r="J19" i="3"/>
  <c r="H19" i="3"/>
  <c r="B19" i="3"/>
  <c r="G19" i="3" s="1"/>
  <c r="Q18" i="3"/>
  <c r="P18" i="3"/>
  <c r="O18" i="3"/>
  <c r="M18" i="3"/>
  <c r="K18" i="3"/>
  <c r="J18" i="3"/>
  <c r="H18" i="3"/>
  <c r="B18" i="3"/>
  <c r="G18" i="3" s="1"/>
  <c r="Q17" i="3"/>
  <c r="P17" i="3"/>
  <c r="O17" i="3"/>
  <c r="M17" i="3"/>
  <c r="K17" i="3"/>
  <c r="J17" i="3"/>
  <c r="H17" i="3"/>
  <c r="B17" i="3"/>
  <c r="G17" i="3" s="1"/>
  <c r="P16" i="3"/>
  <c r="O16" i="3"/>
  <c r="M16" i="3"/>
  <c r="K16" i="3"/>
  <c r="J16" i="3"/>
  <c r="H16" i="3"/>
  <c r="Q16" i="3" s="1"/>
  <c r="B16" i="3"/>
  <c r="G16" i="3" s="1"/>
  <c r="P15" i="3"/>
  <c r="O15" i="3"/>
  <c r="M15" i="3"/>
  <c r="K15" i="3"/>
  <c r="J15" i="3"/>
  <c r="H15" i="3"/>
  <c r="G15" i="3" s="1"/>
  <c r="B15" i="3"/>
  <c r="P14" i="3"/>
  <c r="O14" i="3"/>
  <c r="M14" i="3"/>
  <c r="K14" i="3"/>
  <c r="J14" i="3"/>
  <c r="H14" i="3"/>
  <c r="B14" i="3"/>
  <c r="P13" i="3"/>
  <c r="O13" i="3"/>
  <c r="M13" i="3"/>
  <c r="K13" i="3"/>
  <c r="J13" i="3"/>
  <c r="H13" i="3"/>
  <c r="G13" i="3" s="1"/>
  <c r="B13" i="3"/>
  <c r="Q10" i="3"/>
  <c r="P10" i="3"/>
  <c r="O10" i="3"/>
  <c r="M10" i="3"/>
  <c r="K10" i="3"/>
  <c r="J10" i="3"/>
  <c r="H10" i="3"/>
  <c r="G10" i="3" s="1"/>
  <c r="B10" i="3"/>
  <c r="P8" i="3"/>
  <c r="O8" i="3"/>
  <c r="M8" i="3"/>
  <c r="K8" i="3"/>
  <c r="J8" i="3"/>
  <c r="H8" i="3"/>
  <c r="G8" i="3" s="1"/>
  <c r="Q7" i="3"/>
  <c r="P7" i="3"/>
  <c r="O7" i="3"/>
  <c r="M7" i="3"/>
  <c r="K7" i="3"/>
  <c r="J7" i="3"/>
  <c r="H7" i="3"/>
  <c r="B7" i="3"/>
  <c r="G7" i="3" s="1"/>
  <c r="Q6" i="3"/>
  <c r="P6" i="3"/>
  <c r="O6" i="3"/>
  <c r="M6" i="3"/>
  <c r="K6" i="3"/>
  <c r="J6" i="3"/>
  <c r="H6" i="3"/>
  <c r="B6" i="3"/>
  <c r="G6" i="3" s="1"/>
  <c r="Q5" i="3"/>
  <c r="P5" i="3"/>
  <c r="O5" i="3"/>
  <c r="M5" i="3"/>
  <c r="K5" i="3"/>
  <c r="J5" i="3"/>
  <c r="H5" i="3"/>
  <c r="B5" i="3"/>
  <c r="G5" i="3" s="1"/>
  <c r="P4" i="3"/>
  <c r="O4" i="3"/>
  <c r="M4" i="3"/>
  <c r="K4" i="3"/>
  <c r="J4" i="3"/>
  <c r="H4" i="3"/>
  <c r="Q4" i="3" s="1"/>
  <c r="P3" i="3"/>
  <c r="O3" i="3"/>
  <c r="M3" i="3"/>
  <c r="K3" i="3"/>
  <c r="J3" i="3"/>
  <c r="H3" i="3"/>
  <c r="Q3" i="3" s="1"/>
  <c r="P2" i="3"/>
  <c r="O2" i="3"/>
  <c r="M2" i="3"/>
  <c r="K2" i="3"/>
  <c r="J2" i="3"/>
  <c r="H2" i="3"/>
  <c r="G2" i="3" s="1"/>
  <c r="B2" i="3"/>
  <c r="Q15" i="3" l="1"/>
  <c r="G14" i="3"/>
  <c r="G4" i="3"/>
  <c r="Q13" i="3"/>
  <c r="Q26" i="3"/>
  <c r="Q2" i="3"/>
  <c r="Q14" i="3"/>
  <c r="Q27" i="3"/>
  <c r="G3" i="3"/>
  <c r="Q15" i="1"/>
  <c r="Q17" i="1"/>
  <c r="Q18" i="1"/>
  <c r="Q23" i="1"/>
  <c r="Q24" i="1"/>
  <c r="Q25" i="1"/>
  <c r="Q27" i="1"/>
  <c r="Q3" i="1"/>
  <c r="Q4" i="1"/>
  <c r="Q5" i="1"/>
  <c r="Q6" i="1"/>
  <c r="Q7" i="1"/>
  <c r="Q9" i="1"/>
  <c r="Q10" i="1"/>
  <c r="Q11" i="1"/>
  <c r="Q12" i="1"/>
  <c r="Q13" i="1"/>
  <c r="Q14" i="1"/>
  <c r="Q2" i="1"/>
  <c r="H9" i="1"/>
  <c r="H18" i="1"/>
  <c r="H19" i="1"/>
  <c r="H20" i="1"/>
  <c r="H21" i="1"/>
  <c r="H22" i="1"/>
  <c r="H23" i="1"/>
  <c r="H24" i="1"/>
  <c r="H25" i="1"/>
  <c r="H26" i="1"/>
  <c r="H27" i="1"/>
  <c r="H17" i="1"/>
  <c r="H16" i="1"/>
  <c r="H15" i="1"/>
  <c r="H14" i="1"/>
  <c r="H7" i="1" l="1"/>
  <c r="H8" i="1"/>
  <c r="H10" i="1"/>
  <c r="H11" i="1"/>
  <c r="H12" i="1"/>
  <c r="H13" i="1"/>
  <c r="H6" i="1"/>
  <c r="H5" i="1" l="1"/>
  <c r="H3" i="1"/>
  <c r="H4" i="1"/>
  <c r="H2" i="1"/>
  <c r="B3" i="1" l="1"/>
  <c r="G3" i="1" s="1"/>
  <c r="B4" i="1"/>
  <c r="G4" i="1" s="1"/>
  <c r="B5" i="1"/>
  <c r="G5" i="1" s="1"/>
  <c r="B6" i="1"/>
  <c r="G6" i="1" s="1"/>
  <c r="B7" i="1"/>
  <c r="G7" i="1" s="1"/>
  <c r="B8" i="1"/>
  <c r="G8" i="1" s="1"/>
  <c r="B9" i="1"/>
  <c r="G9" i="1" s="1"/>
  <c r="B10" i="1"/>
  <c r="G10" i="1" s="1"/>
  <c r="B11" i="1"/>
  <c r="G11" i="1" s="1"/>
  <c r="B12" i="1"/>
  <c r="G12" i="1" s="1"/>
  <c r="B13" i="1"/>
  <c r="G13" i="1" s="1"/>
  <c r="B14" i="1"/>
  <c r="G14" i="1" s="1"/>
  <c r="B15" i="1"/>
  <c r="G15" i="1" s="1"/>
  <c r="B16" i="1"/>
  <c r="G16" i="1" s="1"/>
  <c r="B17" i="1"/>
  <c r="G17" i="1" s="1"/>
  <c r="B18" i="1"/>
  <c r="G18" i="1" s="1"/>
  <c r="B19" i="1"/>
  <c r="G19" i="1" s="1"/>
  <c r="B20" i="1"/>
  <c r="G20" i="1" s="1"/>
  <c r="B21" i="1"/>
  <c r="G21" i="1" s="1"/>
  <c r="B22" i="1"/>
  <c r="G22" i="1" s="1"/>
  <c r="B23" i="1"/>
  <c r="G23" i="1" s="1"/>
  <c r="B24" i="1"/>
  <c r="G24" i="1" s="1"/>
  <c r="B25" i="1"/>
  <c r="G25" i="1" s="1"/>
  <c r="B26" i="1"/>
  <c r="G26" i="1" s="1"/>
  <c r="B27" i="1"/>
  <c r="G27" i="1" s="1"/>
  <c r="B2" i="1"/>
  <c r="G2" i="1" s="1"/>
  <c r="O13" i="1" l="1"/>
  <c r="P13" i="1"/>
  <c r="O12" i="1" l="1"/>
  <c r="P12" i="1"/>
  <c r="P15" i="1" l="1"/>
  <c r="P16" i="1"/>
  <c r="P17" i="1"/>
  <c r="P18" i="1"/>
  <c r="P19" i="1"/>
  <c r="P20" i="1"/>
  <c r="P21" i="1"/>
  <c r="P22" i="1"/>
  <c r="P23" i="1"/>
  <c r="P24" i="1"/>
  <c r="P25" i="1"/>
  <c r="P26" i="1"/>
  <c r="P27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M13" i="1"/>
  <c r="J13" i="1"/>
  <c r="K13" i="1"/>
  <c r="M12" i="1"/>
  <c r="J12" i="1"/>
  <c r="K12" i="1"/>
  <c r="M11" i="1"/>
  <c r="P11" i="1"/>
  <c r="O11" i="1"/>
  <c r="J11" i="1"/>
  <c r="K11" i="1"/>
  <c r="K2" i="1" l="1"/>
  <c r="K3" i="1"/>
  <c r="K14" i="1"/>
  <c r="K4" i="1"/>
  <c r="K5" i="1"/>
  <c r="K6" i="1"/>
  <c r="K7" i="1"/>
  <c r="K8" i="1"/>
  <c r="K9" i="1"/>
  <c r="K10" i="1"/>
  <c r="O2" i="1"/>
  <c r="P2" i="1"/>
  <c r="O3" i="1"/>
  <c r="P3" i="1"/>
  <c r="O14" i="1"/>
  <c r="P14" i="1"/>
  <c r="O4" i="1"/>
  <c r="P4" i="1"/>
  <c r="O5" i="1"/>
  <c r="P5" i="1"/>
  <c r="O6" i="1"/>
  <c r="P6" i="1"/>
  <c r="O7" i="1"/>
  <c r="P7" i="1"/>
  <c r="O8" i="1"/>
  <c r="P8" i="1"/>
  <c r="O9" i="1"/>
  <c r="P9" i="1"/>
  <c r="M2" i="1"/>
  <c r="M3" i="1"/>
  <c r="M14" i="1"/>
  <c r="M4" i="1"/>
  <c r="M5" i="1"/>
  <c r="M6" i="1"/>
  <c r="M7" i="1"/>
  <c r="M8" i="1"/>
  <c r="M9" i="1"/>
  <c r="J2" i="1"/>
  <c r="J3" i="1"/>
  <c r="J14" i="1"/>
  <c r="J4" i="1"/>
  <c r="J5" i="1"/>
  <c r="J6" i="1"/>
  <c r="J7" i="1"/>
  <c r="J8" i="1"/>
  <c r="J9" i="1"/>
  <c r="P10" i="1"/>
  <c r="O10" i="1"/>
  <c r="M10" i="1" l="1"/>
  <c r="J10" i="1"/>
</calcChain>
</file>

<file path=xl/sharedStrings.xml><?xml version="1.0" encoding="utf-8"?>
<sst xmlns="http://schemas.openxmlformats.org/spreadsheetml/2006/main" count="123" uniqueCount="67">
  <si>
    <t>模块编码</t>
    <phoneticPr fontId="1" type="noConversion"/>
  </si>
  <si>
    <t>Core Types</t>
    <phoneticPr fontId="1" type="noConversion"/>
  </si>
  <si>
    <t>PHM</t>
    <phoneticPr fontId="1" type="noConversion"/>
  </si>
  <si>
    <t>CM</t>
    <phoneticPr fontId="1" type="noConversion"/>
  </si>
  <si>
    <t>EM</t>
    <phoneticPr fontId="1" type="noConversion"/>
  </si>
  <si>
    <t>IAM</t>
    <phoneticPr fontId="1" type="noConversion"/>
  </si>
  <si>
    <t>SM</t>
    <phoneticPr fontId="1" type="noConversion"/>
  </si>
  <si>
    <t>TS</t>
    <phoneticPr fontId="1" type="noConversion"/>
  </si>
  <si>
    <t>UCM</t>
    <phoneticPr fontId="1" type="noConversion"/>
  </si>
  <si>
    <t>DEM</t>
    <phoneticPr fontId="1" type="noConversion"/>
  </si>
  <si>
    <t>NM</t>
    <phoneticPr fontId="1" type="noConversion"/>
  </si>
  <si>
    <t>需求明确数量</t>
    <phoneticPr fontId="1" type="noConversion"/>
  </si>
  <si>
    <t>1911已实现数量</t>
    <phoneticPr fontId="1" type="noConversion"/>
  </si>
  <si>
    <t>明确需求占比</t>
    <phoneticPr fontId="1" type="noConversion"/>
  </si>
  <si>
    <t>1911已实现占比</t>
    <phoneticPr fontId="1" type="noConversion"/>
  </si>
  <si>
    <t>不明确需求总数</t>
    <phoneticPr fontId="1" type="noConversion"/>
  </si>
  <si>
    <t>P1计划条目总数</t>
    <phoneticPr fontId="1" type="noConversion"/>
  </si>
  <si>
    <t>P1计划总数占比</t>
    <phoneticPr fontId="1" type="noConversion"/>
  </si>
  <si>
    <t>P1计划剩余占比</t>
    <phoneticPr fontId="1" type="noConversion"/>
  </si>
  <si>
    <t>备注</t>
    <phoneticPr fontId="1" type="noConversion"/>
  </si>
  <si>
    <t>未评审</t>
    <phoneticPr fontId="1" type="noConversion"/>
  </si>
  <si>
    <t>CRYPTO</t>
    <phoneticPr fontId="1" type="noConversion"/>
  </si>
  <si>
    <t>communication api</t>
    <phoneticPr fontId="1" type="noConversion"/>
  </si>
  <si>
    <t>Communication Group</t>
    <phoneticPr fontId="1" type="noConversion"/>
  </si>
  <si>
    <t>dds binding</t>
    <phoneticPr fontId="1" type="noConversion"/>
  </si>
  <si>
    <t>E2E</t>
    <phoneticPr fontId="1" type="noConversion"/>
  </si>
  <si>
    <t>IAM</t>
    <phoneticPr fontId="1" type="noConversion"/>
  </si>
  <si>
    <t>multi-binding</t>
    <phoneticPr fontId="1" type="noConversion"/>
  </si>
  <si>
    <t>Optional Execution Context</t>
    <phoneticPr fontId="1" type="noConversion"/>
  </si>
  <si>
    <t>Raw Data Streaming</t>
    <phoneticPr fontId="1" type="noConversion"/>
  </si>
  <si>
    <t>S2S</t>
    <phoneticPr fontId="1" type="noConversion"/>
  </si>
  <si>
    <t>secure communication</t>
    <phoneticPr fontId="1" type="noConversion"/>
  </si>
  <si>
    <t>serialization</t>
    <phoneticPr fontId="1" type="noConversion"/>
  </si>
  <si>
    <t>Service Interfaces</t>
    <phoneticPr fontId="1" type="noConversion"/>
  </si>
  <si>
    <t>vsomeip binding</t>
    <phoneticPr fontId="1" type="noConversion"/>
  </si>
  <si>
    <t>LT</t>
    <phoneticPr fontId="1" type="noConversion"/>
  </si>
  <si>
    <t>新增模块</t>
    <phoneticPr fontId="1" type="noConversion"/>
  </si>
  <si>
    <t>Per</t>
    <phoneticPr fontId="1" type="noConversion"/>
  </si>
  <si>
    <t>自定义条目总数</t>
    <phoneticPr fontId="1" type="noConversion"/>
  </si>
  <si>
    <t>自定义完成条目</t>
    <phoneticPr fontId="1" type="noConversion"/>
  </si>
  <si>
    <t>总条目</t>
    <phoneticPr fontId="1" type="noConversion"/>
  </si>
  <si>
    <t>需求明确条目</t>
    <phoneticPr fontId="1" type="noConversion"/>
  </si>
  <si>
    <t>计划完成占需求明确百分比</t>
    <phoneticPr fontId="1" type="noConversion"/>
  </si>
  <si>
    <t>计划完成条目</t>
    <phoneticPr fontId="1" type="noConversion"/>
  </si>
  <si>
    <t>非P1已完数（含部分完成）</t>
    <phoneticPr fontId="1" type="noConversion"/>
  </si>
  <si>
    <t>总体完成数占比</t>
    <phoneticPr fontId="1" type="noConversion"/>
  </si>
  <si>
    <t>需求总数</t>
    <phoneticPr fontId="1" type="noConversion"/>
  </si>
  <si>
    <t>总条目（含自定义）</t>
    <phoneticPr fontId="1" type="noConversion"/>
  </si>
  <si>
    <t>P1完成数</t>
    <phoneticPr fontId="1" type="noConversion"/>
  </si>
  <si>
    <t>P1阶段占需求明确占比</t>
    <phoneticPr fontId="1" type="noConversion"/>
  </si>
  <si>
    <t>--</t>
    <phoneticPr fontId="1" type="noConversion"/>
  </si>
  <si>
    <t>截止P1完成数</t>
    <phoneticPr fontId="1" type="noConversion"/>
  </si>
  <si>
    <t>将删除条目移除（经确认，部分功能删除是因为功能废弃，部分功能删除是由于功能转移，但是代码会继续保留）</t>
    <phoneticPr fontId="1" type="noConversion"/>
  </si>
  <si>
    <t>P1数量减少1，同时需求明确数量减少2</t>
    <phoneticPr fontId="1" type="noConversion"/>
  </si>
  <si>
    <t>UCM Master</t>
    <phoneticPr fontId="1" type="noConversion"/>
  </si>
  <si>
    <t>UCM Server</t>
    <phoneticPr fontId="1" type="noConversion"/>
  </si>
  <si>
    <t>--</t>
    <phoneticPr fontId="1" type="noConversion"/>
  </si>
  <si>
    <t>--</t>
    <phoneticPr fontId="1" type="noConversion"/>
  </si>
  <si>
    <t>DM DEM</t>
    <phoneticPr fontId="1" type="noConversion"/>
  </si>
  <si>
    <t>DM DCM</t>
    <phoneticPr fontId="1" type="noConversion"/>
  </si>
  <si>
    <t>DM DoIP</t>
    <phoneticPr fontId="1" type="noConversion"/>
  </si>
  <si>
    <t>--</t>
    <phoneticPr fontId="1" type="noConversion"/>
  </si>
  <si>
    <t>未评审</t>
    <phoneticPr fontId="1" type="noConversion"/>
  </si>
  <si>
    <t>未评审</t>
    <phoneticPr fontId="1" type="noConversion"/>
  </si>
  <si>
    <t>将删除条目移除后数据</t>
    <phoneticPr fontId="1" type="noConversion"/>
  </si>
  <si>
    <t>前一次统计存在问题！！！</t>
    <phoneticPr fontId="1" type="noConversion"/>
  </si>
  <si>
    <t xml:space="preserve">P1计划完成百分比-CM子模块信息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</si>
</sst>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4" borderId="0" applyNumberFormat="0" applyBorder="0" applyAlignment="0" applyProtection="0">
      <alignment vertical="center"/>
    </xf>
  </cellStyleXfs>
  <cellXfs count="27">
    <xf numFmtId="0" fontId="0" fillId="0" borderId="0" xfId="0"/>
    <xf numFmtId="0" fontId="5" fillId="2" borderId="1" xfId="0" applyFont="1" applyFill="1" applyBorder="1"/>
    <xf numFmtId="0" fontId="2" fillId="0" borderId="1" xfId="0" applyFont="1" applyBorder="1"/>
    <xf numFmtId="0" fontId="2" fillId="3" borderId="1" xfId="0" applyFont="1" applyFill="1" applyBorder="1"/>
    <xf numFmtId="10" fontId="2" fillId="0" borderId="1" xfId="0" applyNumberFormat="1" applyFont="1" applyBorder="1"/>
    <xf numFmtId="0" fontId="2" fillId="0" borderId="1" xfId="0" applyFont="1" applyFill="1" applyBorder="1"/>
    <xf numFmtId="176" fontId="2" fillId="0" borderId="1" xfId="0" applyNumberFormat="1" applyFont="1" applyBorder="1"/>
    <xf numFmtId="0" fontId="4" fillId="0" borderId="1" xfId="0" applyFont="1" applyBorder="1"/>
    <xf numFmtId="0" fontId="3" fillId="0" borderId="1" xfId="0" applyFont="1" applyBorder="1" applyAlignment="1">
      <alignment horizontal="right"/>
    </xf>
    <xf numFmtId="0" fontId="3" fillId="3" borderId="1" xfId="0" applyFont="1" applyFill="1" applyBorder="1"/>
    <xf numFmtId="10" fontId="3" fillId="0" borderId="1" xfId="0" applyNumberFormat="1" applyFont="1" applyBorder="1"/>
    <xf numFmtId="0" fontId="3" fillId="0" borderId="1" xfId="0" applyFont="1" applyFill="1" applyBorder="1"/>
    <xf numFmtId="176" fontId="3" fillId="0" borderId="1" xfId="0" applyNumberFormat="1" applyFont="1" applyBorder="1"/>
    <xf numFmtId="0" fontId="3" fillId="0" borderId="1" xfId="0" applyFont="1" applyBorder="1"/>
    <xf numFmtId="10" fontId="2" fillId="3" borderId="1" xfId="0" applyNumberFormat="1" applyFont="1" applyFill="1" applyBorder="1"/>
    <xf numFmtId="10" fontId="3" fillId="3" borderId="1" xfId="0" applyNumberFormat="1" applyFont="1" applyFill="1" applyBorder="1"/>
    <xf numFmtId="10" fontId="2" fillId="0" borderId="1" xfId="0" quotePrefix="1" applyNumberFormat="1" applyFont="1" applyBorder="1" applyAlignment="1">
      <alignment horizontal="right"/>
    </xf>
    <xf numFmtId="10" fontId="3" fillId="0" borderId="1" xfId="0" quotePrefix="1" applyNumberFormat="1" applyFont="1" applyBorder="1" applyAlignment="1">
      <alignment horizontal="right"/>
    </xf>
    <xf numFmtId="0" fontId="2" fillId="5" borderId="1" xfId="0" applyFont="1" applyFill="1" applyBorder="1"/>
    <xf numFmtId="0" fontId="3" fillId="5" borderId="1" xfId="0" applyFont="1" applyFill="1" applyBorder="1"/>
    <xf numFmtId="0" fontId="5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6" borderId="1" xfId="0" applyFont="1" applyFill="1" applyBorder="1"/>
    <xf numFmtId="0" fontId="2" fillId="0" borderId="1" xfId="0" quotePrefix="1" applyFont="1" applyBorder="1"/>
    <xf numFmtId="0" fontId="2" fillId="5" borderId="1" xfId="0" quotePrefix="1" applyFont="1" applyFill="1" applyBorder="1"/>
    <xf numFmtId="0" fontId="6" fillId="4" borderId="1" xfId="1" applyBorder="1" applyAlignment="1"/>
    <xf numFmtId="0" fontId="0" fillId="0" borderId="0" xfId="0" applyAlignment="1">
      <alignment wrapText="1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P1</a:t>
            </a:r>
            <a:r>
              <a:rPr lang="zh-CN" altLang="en-US"/>
              <a:t>计划完成百分比信息</a:t>
            </a:r>
          </a:p>
        </c:rich>
      </c:tx>
      <c:layout>
        <c:manualLayout>
          <c:xMode val="edge"/>
          <c:yMode val="edge"/>
          <c:x val="0.27989277024322551"/>
          <c:y val="6.60964216681071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3"/>
          <c:order val="3"/>
          <c:tx>
            <c:strRef>
              <c:f>'20220421'!$E$1</c:f>
              <c:strCache>
                <c:ptCount val="1"/>
                <c:pt idx="0">
                  <c:v>自定义条目总数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'20220421'!$A$2:$A$14</c:f>
              <c:strCache>
                <c:ptCount val="13"/>
                <c:pt idx="0">
                  <c:v>Core Types</c:v>
                </c:pt>
                <c:pt idx="1">
                  <c:v>PHM</c:v>
                </c:pt>
                <c:pt idx="2">
                  <c:v>EM</c:v>
                </c:pt>
                <c:pt idx="3">
                  <c:v>IAM</c:v>
                </c:pt>
                <c:pt idx="4">
                  <c:v>SM</c:v>
                </c:pt>
                <c:pt idx="5">
                  <c:v>TS</c:v>
                </c:pt>
                <c:pt idx="6">
                  <c:v>UCM</c:v>
                </c:pt>
                <c:pt idx="7">
                  <c:v>DEM</c:v>
                </c:pt>
                <c:pt idx="8">
                  <c:v>NM</c:v>
                </c:pt>
                <c:pt idx="9">
                  <c:v>CRYPTO</c:v>
                </c:pt>
                <c:pt idx="10">
                  <c:v>LT</c:v>
                </c:pt>
                <c:pt idx="11">
                  <c:v>Per</c:v>
                </c:pt>
                <c:pt idx="12">
                  <c:v>CM</c:v>
                </c:pt>
              </c:strCache>
            </c:strRef>
          </c:cat>
          <c:val>
            <c:numRef>
              <c:f>'20220421'!$E$2:$E$14</c:f>
            </c:numRef>
          </c:val>
          <c:extLst>
            <c:ext xmlns:c16="http://schemas.microsoft.com/office/drawing/2014/chart" uri="{C3380CC4-5D6E-409C-BE32-E72D297353CC}">
              <c16:uniqueId val="{00000003-6F3F-4F28-BD5E-4A68C786B00D}"/>
            </c:ext>
          </c:extLst>
        </c:ser>
        <c:ser>
          <c:idx val="4"/>
          <c:order val="4"/>
          <c:tx>
            <c:strRef>
              <c:f>'20220421'!$F$1</c:f>
              <c:strCache>
                <c:ptCount val="1"/>
                <c:pt idx="0">
                  <c:v>自定义完成条目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'20220421'!$A$2:$A$14</c:f>
              <c:strCache>
                <c:ptCount val="13"/>
                <c:pt idx="0">
                  <c:v>Core Types</c:v>
                </c:pt>
                <c:pt idx="1">
                  <c:v>PHM</c:v>
                </c:pt>
                <c:pt idx="2">
                  <c:v>EM</c:v>
                </c:pt>
                <c:pt idx="3">
                  <c:v>IAM</c:v>
                </c:pt>
                <c:pt idx="4">
                  <c:v>SM</c:v>
                </c:pt>
                <c:pt idx="5">
                  <c:v>TS</c:v>
                </c:pt>
                <c:pt idx="6">
                  <c:v>UCM</c:v>
                </c:pt>
                <c:pt idx="7">
                  <c:v>DEM</c:v>
                </c:pt>
                <c:pt idx="8">
                  <c:v>NM</c:v>
                </c:pt>
                <c:pt idx="9">
                  <c:v>CRYPTO</c:v>
                </c:pt>
                <c:pt idx="10">
                  <c:v>LT</c:v>
                </c:pt>
                <c:pt idx="11">
                  <c:v>Per</c:v>
                </c:pt>
                <c:pt idx="12">
                  <c:v>CM</c:v>
                </c:pt>
              </c:strCache>
            </c:strRef>
          </c:cat>
          <c:val>
            <c:numRef>
              <c:f>'20220421'!$F$2:$F$14</c:f>
            </c:numRef>
          </c:val>
          <c:extLst>
            <c:ext xmlns:c16="http://schemas.microsoft.com/office/drawing/2014/chart" uri="{C3380CC4-5D6E-409C-BE32-E72D297353CC}">
              <c16:uniqueId val="{00000004-6F3F-4F28-BD5E-4A68C786B00D}"/>
            </c:ext>
          </c:extLst>
        </c:ser>
        <c:ser>
          <c:idx val="5"/>
          <c:order val="5"/>
          <c:tx>
            <c:strRef>
              <c:f>'20220421'!$G$1</c:f>
              <c:strCache>
                <c:ptCount val="1"/>
                <c:pt idx="0">
                  <c:v>总体完成数占比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'20220421'!$A$2:$A$14</c:f>
              <c:strCache>
                <c:ptCount val="13"/>
                <c:pt idx="0">
                  <c:v>Core Types</c:v>
                </c:pt>
                <c:pt idx="1">
                  <c:v>PHM</c:v>
                </c:pt>
                <c:pt idx="2">
                  <c:v>EM</c:v>
                </c:pt>
                <c:pt idx="3">
                  <c:v>IAM</c:v>
                </c:pt>
                <c:pt idx="4">
                  <c:v>SM</c:v>
                </c:pt>
                <c:pt idx="5">
                  <c:v>TS</c:v>
                </c:pt>
                <c:pt idx="6">
                  <c:v>UCM</c:v>
                </c:pt>
                <c:pt idx="7">
                  <c:v>DEM</c:v>
                </c:pt>
                <c:pt idx="8">
                  <c:v>NM</c:v>
                </c:pt>
                <c:pt idx="9">
                  <c:v>CRYPTO</c:v>
                </c:pt>
                <c:pt idx="10">
                  <c:v>LT</c:v>
                </c:pt>
                <c:pt idx="11">
                  <c:v>Per</c:v>
                </c:pt>
                <c:pt idx="12">
                  <c:v>CM</c:v>
                </c:pt>
              </c:strCache>
            </c:strRef>
          </c:cat>
          <c:val>
            <c:numRef>
              <c:f>'20220421'!$G$2:$G$14</c:f>
              <c:numCache>
                <c:formatCode>0.00%</c:formatCode>
                <c:ptCount val="13"/>
                <c:pt idx="0">
                  <c:v>0.72495088408644404</c:v>
                </c:pt>
                <c:pt idx="1">
                  <c:v>0</c:v>
                </c:pt>
                <c:pt idx="2">
                  <c:v>0.29059829059829062</c:v>
                </c:pt>
                <c:pt idx="3">
                  <c:v>0.54347826086956519</c:v>
                </c:pt>
                <c:pt idx="4">
                  <c:v>0.48</c:v>
                </c:pt>
                <c:pt idx="5">
                  <c:v>0.11728395061728394</c:v>
                </c:pt>
                <c:pt idx="6">
                  <c:v>0</c:v>
                </c:pt>
                <c:pt idx="7">
                  <c:v>0.33950617283950618</c:v>
                </c:pt>
                <c:pt idx="8">
                  <c:v>0.94444444444444442</c:v>
                </c:pt>
                <c:pt idx="9">
                  <c:v>0.75555555555555554</c:v>
                </c:pt>
                <c:pt idx="10">
                  <c:v>0.67521367521367526</c:v>
                </c:pt>
                <c:pt idx="11">
                  <c:v>0.60384615384615381</c:v>
                </c:pt>
                <c:pt idx="12">
                  <c:v>0.29256594724220625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F3F-4F28-BD5E-4A68C786B00D}"/>
            </c:ext>
          </c:extLst>
        </c:ser>
        <c:ser>
          <c:idx val="7"/>
          <c:order val="7"/>
          <c:tx>
            <c:strRef>
              <c:f>'20220421'!$I$1</c:f>
              <c:strCache>
                <c:ptCount val="1"/>
                <c:pt idx="0">
                  <c:v>非P1已完数（含部分完成）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'20220421'!$A$2:$A$14</c:f>
              <c:strCache>
                <c:ptCount val="13"/>
                <c:pt idx="0">
                  <c:v>Core Types</c:v>
                </c:pt>
                <c:pt idx="1">
                  <c:v>PHM</c:v>
                </c:pt>
                <c:pt idx="2">
                  <c:v>EM</c:v>
                </c:pt>
                <c:pt idx="3">
                  <c:v>IAM</c:v>
                </c:pt>
                <c:pt idx="4">
                  <c:v>SM</c:v>
                </c:pt>
                <c:pt idx="5">
                  <c:v>TS</c:v>
                </c:pt>
                <c:pt idx="6">
                  <c:v>UCM</c:v>
                </c:pt>
                <c:pt idx="7">
                  <c:v>DEM</c:v>
                </c:pt>
                <c:pt idx="8">
                  <c:v>NM</c:v>
                </c:pt>
                <c:pt idx="9">
                  <c:v>CRYPTO</c:v>
                </c:pt>
                <c:pt idx="10">
                  <c:v>LT</c:v>
                </c:pt>
                <c:pt idx="11">
                  <c:v>Per</c:v>
                </c:pt>
                <c:pt idx="12">
                  <c:v>CM</c:v>
                </c:pt>
              </c:strCache>
            </c:strRef>
          </c:cat>
          <c:val>
            <c:numRef>
              <c:f>'20220421'!$I$2:$I$14</c:f>
            </c:numRef>
          </c:val>
          <c:extLst>
            <c:ext xmlns:c16="http://schemas.microsoft.com/office/drawing/2014/chart" uri="{C3380CC4-5D6E-409C-BE32-E72D297353CC}">
              <c16:uniqueId val="{00000007-6F3F-4F28-BD5E-4A68C786B00D}"/>
            </c:ext>
          </c:extLst>
        </c:ser>
        <c:ser>
          <c:idx val="8"/>
          <c:order val="8"/>
          <c:tx>
            <c:strRef>
              <c:f>'20220421'!$J$1</c:f>
              <c:strCache>
                <c:ptCount val="1"/>
                <c:pt idx="0">
                  <c:v>明确需求占比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'20220421'!$A$2:$A$14</c:f>
              <c:strCache>
                <c:ptCount val="13"/>
                <c:pt idx="0">
                  <c:v>Core Types</c:v>
                </c:pt>
                <c:pt idx="1">
                  <c:v>PHM</c:v>
                </c:pt>
                <c:pt idx="2">
                  <c:v>EM</c:v>
                </c:pt>
                <c:pt idx="3">
                  <c:v>IAM</c:v>
                </c:pt>
                <c:pt idx="4">
                  <c:v>SM</c:v>
                </c:pt>
                <c:pt idx="5">
                  <c:v>TS</c:v>
                </c:pt>
                <c:pt idx="6">
                  <c:v>UCM</c:v>
                </c:pt>
                <c:pt idx="7">
                  <c:v>DEM</c:v>
                </c:pt>
                <c:pt idx="8">
                  <c:v>NM</c:v>
                </c:pt>
                <c:pt idx="9">
                  <c:v>CRYPTO</c:v>
                </c:pt>
                <c:pt idx="10">
                  <c:v>LT</c:v>
                </c:pt>
                <c:pt idx="11">
                  <c:v>Per</c:v>
                </c:pt>
                <c:pt idx="12">
                  <c:v>CM</c:v>
                </c:pt>
              </c:strCache>
            </c:strRef>
          </c:cat>
          <c:val>
            <c:numRef>
              <c:f>'20220421'!$J$2:$J$14</c:f>
            </c:numRef>
          </c:val>
          <c:extLst>
            <c:ext xmlns:c16="http://schemas.microsoft.com/office/drawing/2014/chart" uri="{C3380CC4-5D6E-409C-BE32-E72D297353CC}">
              <c16:uniqueId val="{00000008-6F3F-4F28-BD5E-4A68C786B00D}"/>
            </c:ext>
          </c:extLst>
        </c:ser>
        <c:ser>
          <c:idx val="9"/>
          <c:order val="9"/>
          <c:tx>
            <c:strRef>
              <c:f>'20220421'!$K$1</c:f>
              <c:strCache>
                <c:ptCount val="1"/>
                <c:pt idx="0">
                  <c:v>不明确需求总数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'20220421'!$A$2:$A$14</c:f>
              <c:strCache>
                <c:ptCount val="13"/>
                <c:pt idx="0">
                  <c:v>Core Types</c:v>
                </c:pt>
                <c:pt idx="1">
                  <c:v>PHM</c:v>
                </c:pt>
                <c:pt idx="2">
                  <c:v>EM</c:v>
                </c:pt>
                <c:pt idx="3">
                  <c:v>IAM</c:v>
                </c:pt>
                <c:pt idx="4">
                  <c:v>SM</c:v>
                </c:pt>
                <c:pt idx="5">
                  <c:v>TS</c:v>
                </c:pt>
                <c:pt idx="6">
                  <c:v>UCM</c:v>
                </c:pt>
                <c:pt idx="7">
                  <c:v>DEM</c:v>
                </c:pt>
                <c:pt idx="8">
                  <c:v>NM</c:v>
                </c:pt>
                <c:pt idx="9">
                  <c:v>CRYPTO</c:v>
                </c:pt>
                <c:pt idx="10">
                  <c:v>LT</c:v>
                </c:pt>
                <c:pt idx="11">
                  <c:v>Per</c:v>
                </c:pt>
                <c:pt idx="12">
                  <c:v>CM</c:v>
                </c:pt>
              </c:strCache>
            </c:strRef>
          </c:cat>
          <c:val>
            <c:numRef>
              <c:f>'20220421'!$K$2:$K$14</c:f>
            </c:numRef>
          </c:val>
          <c:extLst>
            <c:ext xmlns:c16="http://schemas.microsoft.com/office/drawing/2014/chart" uri="{C3380CC4-5D6E-409C-BE32-E72D297353CC}">
              <c16:uniqueId val="{00000009-6F3F-4F28-BD5E-4A68C786B00D}"/>
            </c:ext>
          </c:extLst>
        </c:ser>
        <c:ser>
          <c:idx val="10"/>
          <c:order val="10"/>
          <c:tx>
            <c:strRef>
              <c:f>'20220421'!$L$1</c:f>
              <c:strCache>
                <c:ptCount val="1"/>
                <c:pt idx="0">
                  <c:v>1911已实现数量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'20220421'!$A$2:$A$14</c:f>
              <c:strCache>
                <c:ptCount val="13"/>
                <c:pt idx="0">
                  <c:v>Core Types</c:v>
                </c:pt>
                <c:pt idx="1">
                  <c:v>PHM</c:v>
                </c:pt>
                <c:pt idx="2">
                  <c:v>EM</c:v>
                </c:pt>
                <c:pt idx="3">
                  <c:v>IAM</c:v>
                </c:pt>
                <c:pt idx="4">
                  <c:v>SM</c:v>
                </c:pt>
                <c:pt idx="5">
                  <c:v>TS</c:v>
                </c:pt>
                <c:pt idx="6">
                  <c:v>UCM</c:v>
                </c:pt>
                <c:pt idx="7">
                  <c:v>DEM</c:v>
                </c:pt>
                <c:pt idx="8">
                  <c:v>NM</c:v>
                </c:pt>
                <c:pt idx="9">
                  <c:v>CRYPTO</c:v>
                </c:pt>
                <c:pt idx="10">
                  <c:v>LT</c:v>
                </c:pt>
                <c:pt idx="11">
                  <c:v>Per</c:v>
                </c:pt>
                <c:pt idx="12">
                  <c:v>CM</c:v>
                </c:pt>
              </c:strCache>
            </c:strRef>
          </c:cat>
          <c:val>
            <c:numRef>
              <c:f>'20220421'!$L$2:$L$14</c:f>
            </c:numRef>
          </c:val>
          <c:extLst>
            <c:ext xmlns:c16="http://schemas.microsoft.com/office/drawing/2014/chart" uri="{C3380CC4-5D6E-409C-BE32-E72D297353CC}">
              <c16:uniqueId val="{0000000A-6F3F-4F28-BD5E-4A68C786B00D}"/>
            </c:ext>
          </c:extLst>
        </c:ser>
        <c:ser>
          <c:idx val="11"/>
          <c:order val="11"/>
          <c:tx>
            <c:strRef>
              <c:f>'20220421'!$M$1</c:f>
              <c:strCache>
                <c:ptCount val="1"/>
                <c:pt idx="0">
                  <c:v>1911已实现占比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'20220421'!$A$2:$A$14</c:f>
              <c:strCache>
                <c:ptCount val="13"/>
                <c:pt idx="0">
                  <c:v>Core Types</c:v>
                </c:pt>
                <c:pt idx="1">
                  <c:v>PHM</c:v>
                </c:pt>
                <c:pt idx="2">
                  <c:v>EM</c:v>
                </c:pt>
                <c:pt idx="3">
                  <c:v>IAM</c:v>
                </c:pt>
                <c:pt idx="4">
                  <c:v>SM</c:v>
                </c:pt>
                <c:pt idx="5">
                  <c:v>TS</c:v>
                </c:pt>
                <c:pt idx="6">
                  <c:v>UCM</c:v>
                </c:pt>
                <c:pt idx="7">
                  <c:v>DEM</c:v>
                </c:pt>
                <c:pt idx="8">
                  <c:v>NM</c:v>
                </c:pt>
                <c:pt idx="9">
                  <c:v>CRYPTO</c:v>
                </c:pt>
                <c:pt idx="10">
                  <c:v>LT</c:v>
                </c:pt>
                <c:pt idx="11">
                  <c:v>Per</c:v>
                </c:pt>
                <c:pt idx="12">
                  <c:v>CM</c:v>
                </c:pt>
              </c:strCache>
            </c:strRef>
          </c:cat>
          <c:val>
            <c:numRef>
              <c:f>'20220421'!$M$2:$M$14</c:f>
            </c:numRef>
          </c:val>
          <c:extLst>
            <c:ext xmlns:c16="http://schemas.microsoft.com/office/drawing/2014/chart" uri="{C3380CC4-5D6E-409C-BE32-E72D297353CC}">
              <c16:uniqueId val="{0000000B-6F3F-4F28-BD5E-4A68C786B00D}"/>
            </c:ext>
          </c:extLst>
        </c:ser>
        <c:ser>
          <c:idx val="12"/>
          <c:order val="12"/>
          <c:tx>
            <c:strRef>
              <c:f>'20220421'!$N$1</c:f>
              <c:strCache>
                <c:ptCount val="1"/>
                <c:pt idx="0">
                  <c:v>P1计划条目总数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'20220421'!$A$2:$A$14</c:f>
              <c:strCache>
                <c:ptCount val="13"/>
                <c:pt idx="0">
                  <c:v>Core Types</c:v>
                </c:pt>
                <c:pt idx="1">
                  <c:v>PHM</c:v>
                </c:pt>
                <c:pt idx="2">
                  <c:v>EM</c:v>
                </c:pt>
                <c:pt idx="3">
                  <c:v>IAM</c:v>
                </c:pt>
                <c:pt idx="4">
                  <c:v>SM</c:v>
                </c:pt>
                <c:pt idx="5">
                  <c:v>TS</c:v>
                </c:pt>
                <c:pt idx="6">
                  <c:v>UCM</c:v>
                </c:pt>
                <c:pt idx="7">
                  <c:v>DEM</c:v>
                </c:pt>
                <c:pt idx="8">
                  <c:v>NM</c:v>
                </c:pt>
                <c:pt idx="9">
                  <c:v>CRYPTO</c:v>
                </c:pt>
                <c:pt idx="10">
                  <c:v>LT</c:v>
                </c:pt>
                <c:pt idx="11">
                  <c:v>Per</c:v>
                </c:pt>
                <c:pt idx="12">
                  <c:v>CM</c:v>
                </c:pt>
              </c:strCache>
            </c:strRef>
          </c:cat>
          <c:val>
            <c:numRef>
              <c:f>'20220421'!$N$2:$N$14</c:f>
            </c:numRef>
          </c:val>
          <c:extLst>
            <c:ext xmlns:c16="http://schemas.microsoft.com/office/drawing/2014/chart" uri="{C3380CC4-5D6E-409C-BE32-E72D297353CC}">
              <c16:uniqueId val="{0000000C-6F3F-4F28-BD5E-4A68C786B00D}"/>
            </c:ext>
          </c:extLst>
        </c:ser>
        <c:ser>
          <c:idx val="13"/>
          <c:order val="13"/>
          <c:tx>
            <c:strRef>
              <c:f>'20220421'!$O$1</c:f>
              <c:strCache>
                <c:ptCount val="1"/>
                <c:pt idx="0">
                  <c:v>P1计划总数占比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'20220421'!$A$2:$A$14</c:f>
              <c:strCache>
                <c:ptCount val="13"/>
                <c:pt idx="0">
                  <c:v>Core Types</c:v>
                </c:pt>
                <c:pt idx="1">
                  <c:v>PHM</c:v>
                </c:pt>
                <c:pt idx="2">
                  <c:v>EM</c:v>
                </c:pt>
                <c:pt idx="3">
                  <c:v>IAM</c:v>
                </c:pt>
                <c:pt idx="4">
                  <c:v>SM</c:v>
                </c:pt>
                <c:pt idx="5">
                  <c:v>TS</c:v>
                </c:pt>
                <c:pt idx="6">
                  <c:v>UCM</c:v>
                </c:pt>
                <c:pt idx="7">
                  <c:v>DEM</c:v>
                </c:pt>
                <c:pt idx="8">
                  <c:v>NM</c:v>
                </c:pt>
                <c:pt idx="9">
                  <c:v>CRYPTO</c:v>
                </c:pt>
                <c:pt idx="10">
                  <c:v>LT</c:v>
                </c:pt>
                <c:pt idx="11">
                  <c:v>Per</c:v>
                </c:pt>
                <c:pt idx="12">
                  <c:v>CM</c:v>
                </c:pt>
              </c:strCache>
            </c:strRef>
          </c:cat>
          <c:val>
            <c:numRef>
              <c:f>'20220421'!$O$2:$O$14</c:f>
            </c:numRef>
          </c:val>
          <c:extLst>
            <c:ext xmlns:c16="http://schemas.microsoft.com/office/drawing/2014/chart" uri="{C3380CC4-5D6E-409C-BE32-E72D297353CC}">
              <c16:uniqueId val="{0000000D-6F3F-4F28-BD5E-4A68C786B00D}"/>
            </c:ext>
          </c:extLst>
        </c:ser>
        <c:ser>
          <c:idx val="14"/>
          <c:order val="14"/>
          <c:tx>
            <c:strRef>
              <c:f>'20220421'!$P$1</c:f>
              <c:strCache>
                <c:ptCount val="1"/>
                <c:pt idx="0">
                  <c:v>P1计划剩余占比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'20220421'!$A$2:$A$14</c:f>
              <c:strCache>
                <c:ptCount val="13"/>
                <c:pt idx="0">
                  <c:v>Core Types</c:v>
                </c:pt>
                <c:pt idx="1">
                  <c:v>PHM</c:v>
                </c:pt>
                <c:pt idx="2">
                  <c:v>EM</c:v>
                </c:pt>
                <c:pt idx="3">
                  <c:v>IAM</c:v>
                </c:pt>
                <c:pt idx="4">
                  <c:v>SM</c:v>
                </c:pt>
                <c:pt idx="5">
                  <c:v>TS</c:v>
                </c:pt>
                <c:pt idx="6">
                  <c:v>UCM</c:v>
                </c:pt>
                <c:pt idx="7">
                  <c:v>DEM</c:v>
                </c:pt>
                <c:pt idx="8">
                  <c:v>NM</c:v>
                </c:pt>
                <c:pt idx="9">
                  <c:v>CRYPTO</c:v>
                </c:pt>
                <c:pt idx="10">
                  <c:v>LT</c:v>
                </c:pt>
                <c:pt idx="11">
                  <c:v>Per</c:v>
                </c:pt>
                <c:pt idx="12">
                  <c:v>CM</c:v>
                </c:pt>
              </c:strCache>
            </c:strRef>
          </c:cat>
          <c:val>
            <c:numRef>
              <c:f>'20220421'!$P$2:$P$14</c:f>
            </c:numRef>
          </c:val>
          <c:extLst>
            <c:ext xmlns:c16="http://schemas.microsoft.com/office/drawing/2014/chart" uri="{C3380CC4-5D6E-409C-BE32-E72D297353CC}">
              <c16:uniqueId val="{0000000E-6F3F-4F28-BD5E-4A68C786B0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02058864"/>
        <c:axId val="160206136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'20220421'!$B$1</c15:sqref>
                        </c15:formulaRef>
                      </c:ext>
                    </c:extLst>
                    <c:strCache>
                      <c:ptCount val="1"/>
                      <c:pt idx="0">
                        <c:v>总条目（含自定义）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'20220421'!$A$2:$A$14</c15:sqref>
                        </c15:formulaRef>
                      </c:ext>
                    </c:extLst>
                    <c:strCache>
                      <c:ptCount val="13"/>
                      <c:pt idx="0">
                        <c:v>Core Types</c:v>
                      </c:pt>
                      <c:pt idx="1">
                        <c:v>PHM</c:v>
                      </c:pt>
                      <c:pt idx="2">
                        <c:v>EM</c:v>
                      </c:pt>
                      <c:pt idx="3">
                        <c:v>IAM</c:v>
                      </c:pt>
                      <c:pt idx="4">
                        <c:v>SM</c:v>
                      </c:pt>
                      <c:pt idx="5">
                        <c:v>TS</c:v>
                      </c:pt>
                      <c:pt idx="6">
                        <c:v>UCM</c:v>
                      </c:pt>
                      <c:pt idx="7">
                        <c:v>DEM</c:v>
                      </c:pt>
                      <c:pt idx="8">
                        <c:v>NM</c:v>
                      </c:pt>
                      <c:pt idx="9">
                        <c:v>CRYPTO</c:v>
                      </c:pt>
                      <c:pt idx="10">
                        <c:v>LT</c:v>
                      </c:pt>
                      <c:pt idx="11">
                        <c:v>Per</c:v>
                      </c:pt>
                      <c:pt idx="12">
                        <c:v>CM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'20220421'!$B$2:$B$14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509</c:v>
                      </c:pt>
                      <c:pt idx="1">
                        <c:v>226</c:v>
                      </c:pt>
                      <c:pt idx="2">
                        <c:v>234</c:v>
                      </c:pt>
                      <c:pt idx="3">
                        <c:v>46</c:v>
                      </c:pt>
                      <c:pt idx="4">
                        <c:v>50</c:v>
                      </c:pt>
                      <c:pt idx="5">
                        <c:v>162</c:v>
                      </c:pt>
                      <c:pt idx="6">
                        <c:v>462</c:v>
                      </c:pt>
                      <c:pt idx="7">
                        <c:v>324</c:v>
                      </c:pt>
                      <c:pt idx="8">
                        <c:v>54</c:v>
                      </c:pt>
                      <c:pt idx="9">
                        <c:v>45</c:v>
                      </c:pt>
                      <c:pt idx="10">
                        <c:v>117</c:v>
                      </c:pt>
                      <c:pt idx="11">
                        <c:v>260</c:v>
                      </c:pt>
                      <c:pt idx="12">
                        <c:v>834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6F3F-4F28-BD5E-4A68C786B00D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'20220421'!$C$1</c15:sqref>
                        </c15:formulaRef>
                      </c:ext>
                    </c:extLst>
                    <c:strCache>
                      <c:ptCount val="1"/>
                      <c:pt idx="0">
                        <c:v>需求总数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'20220421'!$A$2:$A$14</c15:sqref>
                        </c15:formulaRef>
                      </c:ext>
                    </c:extLst>
                    <c:strCache>
                      <c:ptCount val="13"/>
                      <c:pt idx="0">
                        <c:v>Core Types</c:v>
                      </c:pt>
                      <c:pt idx="1">
                        <c:v>PHM</c:v>
                      </c:pt>
                      <c:pt idx="2">
                        <c:v>EM</c:v>
                      </c:pt>
                      <c:pt idx="3">
                        <c:v>IAM</c:v>
                      </c:pt>
                      <c:pt idx="4">
                        <c:v>SM</c:v>
                      </c:pt>
                      <c:pt idx="5">
                        <c:v>TS</c:v>
                      </c:pt>
                      <c:pt idx="6">
                        <c:v>UCM</c:v>
                      </c:pt>
                      <c:pt idx="7">
                        <c:v>DEM</c:v>
                      </c:pt>
                      <c:pt idx="8">
                        <c:v>NM</c:v>
                      </c:pt>
                      <c:pt idx="9">
                        <c:v>CRYPTO</c:v>
                      </c:pt>
                      <c:pt idx="10">
                        <c:v>LT</c:v>
                      </c:pt>
                      <c:pt idx="11">
                        <c:v>Per</c:v>
                      </c:pt>
                      <c:pt idx="12">
                        <c:v>CM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'20220421'!$C$2:$C$14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509</c:v>
                      </c:pt>
                      <c:pt idx="1">
                        <c:v>226</c:v>
                      </c:pt>
                      <c:pt idx="2">
                        <c:v>234</c:v>
                      </c:pt>
                      <c:pt idx="3">
                        <c:v>46</c:v>
                      </c:pt>
                      <c:pt idx="4">
                        <c:v>50</c:v>
                      </c:pt>
                      <c:pt idx="5">
                        <c:v>162</c:v>
                      </c:pt>
                      <c:pt idx="6">
                        <c:v>462</c:v>
                      </c:pt>
                      <c:pt idx="7">
                        <c:v>315</c:v>
                      </c:pt>
                      <c:pt idx="8">
                        <c:v>54</c:v>
                      </c:pt>
                      <c:pt idx="9">
                        <c:v>45</c:v>
                      </c:pt>
                      <c:pt idx="10">
                        <c:v>117</c:v>
                      </c:pt>
                      <c:pt idx="11">
                        <c:v>260</c:v>
                      </c:pt>
                      <c:pt idx="12">
                        <c:v>834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F3F-4F28-BD5E-4A68C786B00D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'20220421'!$D$1</c15:sqref>
                        </c15:formulaRef>
                      </c:ext>
                    </c:extLst>
                    <c:strCache>
                      <c:ptCount val="1"/>
                      <c:pt idx="0">
                        <c:v>需求明确数量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'20220421'!$A$2:$A$14</c15:sqref>
                        </c15:formulaRef>
                      </c:ext>
                    </c:extLst>
                    <c:strCache>
                      <c:ptCount val="13"/>
                      <c:pt idx="0">
                        <c:v>Core Types</c:v>
                      </c:pt>
                      <c:pt idx="1">
                        <c:v>PHM</c:v>
                      </c:pt>
                      <c:pt idx="2">
                        <c:v>EM</c:v>
                      </c:pt>
                      <c:pt idx="3">
                        <c:v>IAM</c:v>
                      </c:pt>
                      <c:pt idx="4">
                        <c:v>SM</c:v>
                      </c:pt>
                      <c:pt idx="5">
                        <c:v>TS</c:v>
                      </c:pt>
                      <c:pt idx="6">
                        <c:v>UCM</c:v>
                      </c:pt>
                      <c:pt idx="7">
                        <c:v>DEM</c:v>
                      </c:pt>
                      <c:pt idx="8">
                        <c:v>NM</c:v>
                      </c:pt>
                      <c:pt idx="9">
                        <c:v>CRYPTO</c:v>
                      </c:pt>
                      <c:pt idx="10">
                        <c:v>LT</c:v>
                      </c:pt>
                      <c:pt idx="11">
                        <c:v>Per</c:v>
                      </c:pt>
                      <c:pt idx="12">
                        <c:v>CM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'20220421'!$D$2:$D$14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509</c:v>
                      </c:pt>
                      <c:pt idx="1">
                        <c:v>2</c:v>
                      </c:pt>
                      <c:pt idx="2">
                        <c:v>86</c:v>
                      </c:pt>
                      <c:pt idx="3">
                        <c:v>46</c:v>
                      </c:pt>
                      <c:pt idx="4">
                        <c:v>40</c:v>
                      </c:pt>
                      <c:pt idx="5">
                        <c:v>89</c:v>
                      </c:pt>
                      <c:pt idx="6">
                        <c:v>0</c:v>
                      </c:pt>
                      <c:pt idx="7">
                        <c:v>193</c:v>
                      </c:pt>
                      <c:pt idx="8">
                        <c:v>52</c:v>
                      </c:pt>
                      <c:pt idx="9">
                        <c:v>43</c:v>
                      </c:pt>
                      <c:pt idx="10">
                        <c:v>117</c:v>
                      </c:pt>
                      <c:pt idx="11">
                        <c:v>260</c:v>
                      </c:pt>
                      <c:pt idx="12">
                        <c:v>471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F3F-4F28-BD5E-4A68C786B00D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'20220421'!$H$1</c15:sqref>
                        </c15:formulaRef>
                      </c:ext>
                    </c:extLst>
                    <c:strCache>
                      <c:ptCount val="1"/>
                      <c:pt idx="0">
                        <c:v>P1完成数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'20220421'!$A$2:$A$14</c15:sqref>
                        </c15:formulaRef>
                      </c:ext>
                    </c:extLst>
                    <c:strCache>
                      <c:ptCount val="13"/>
                      <c:pt idx="0">
                        <c:v>Core Types</c:v>
                      </c:pt>
                      <c:pt idx="1">
                        <c:v>PHM</c:v>
                      </c:pt>
                      <c:pt idx="2">
                        <c:v>EM</c:v>
                      </c:pt>
                      <c:pt idx="3">
                        <c:v>IAM</c:v>
                      </c:pt>
                      <c:pt idx="4">
                        <c:v>SM</c:v>
                      </c:pt>
                      <c:pt idx="5">
                        <c:v>TS</c:v>
                      </c:pt>
                      <c:pt idx="6">
                        <c:v>UCM</c:v>
                      </c:pt>
                      <c:pt idx="7">
                        <c:v>DEM</c:v>
                      </c:pt>
                      <c:pt idx="8">
                        <c:v>NM</c:v>
                      </c:pt>
                      <c:pt idx="9">
                        <c:v>CRYPTO</c:v>
                      </c:pt>
                      <c:pt idx="10">
                        <c:v>LT</c:v>
                      </c:pt>
                      <c:pt idx="11">
                        <c:v>Per</c:v>
                      </c:pt>
                      <c:pt idx="12">
                        <c:v>CM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'20220421'!$H$2:$H$14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369</c:v>
                      </c:pt>
                      <c:pt idx="1">
                        <c:v>0</c:v>
                      </c:pt>
                      <c:pt idx="2">
                        <c:v>68</c:v>
                      </c:pt>
                      <c:pt idx="3">
                        <c:v>25</c:v>
                      </c:pt>
                      <c:pt idx="4">
                        <c:v>24</c:v>
                      </c:pt>
                      <c:pt idx="5">
                        <c:v>19</c:v>
                      </c:pt>
                      <c:pt idx="6">
                        <c:v>0</c:v>
                      </c:pt>
                      <c:pt idx="7">
                        <c:v>110</c:v>
                      </c:pt>
                      <c:pt idx="8">
                        <c:v>51</c:v>
                      </c:pt>
                      <c:pt idx="9">
                        <c:v>34</c:v>
                      </c:pt>
                      <c:pt idx="10">
                        <c:v>79</c:v>
                      </c:pt>
                      <c:pt idx="11">
                        <c:v>157</c:v>
                      </c:pt>
                      <c:pt idx="12">
                        <c:v>244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F3F-4F28-BD5E-4A68C786B00D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'20220421'!$Q$1</c15:sqref>
                        </c15:formulaRef>
                      </c:ext>
                    </c:extLst>
                    <c:strCache>
                      <c:ptCount val="1"/>
                      <c:pt idx="0">
                        <c:v>P1阶段占需求明确占比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'20220421'!$A$2:$A$14</c15:sqref>
                        </c15:formulaRef>
                      </c:ext>
                    </c:extLst>
                    <c:strCache>
                      <c:ptCount val="13"/>
                      <c:pt idx="0">
                        <c:v>Core Types</c:v>
                      </c:pt>
                      <c:pt idx="1">
                        <c:v>PHM</c:v>
                      </c:pt>
                      <c:pt idx="2">
                        <c:v>EM</c:v>
                      </c:pt>
                      <c:pt idx="3">
                        <c:v>IAM</c:v>
                      </c:pt>
                      <c:pt idx="4">
                        <c:v>SM</c:v>
                      </c:pt>
                      <c:pt idx="5">
                        <c:v>TS</c:v>
                      </c:pt>
                      <c:pt idx="6">
                        <c:v>UCM</c:v>
                      </c:pt>
                      <c:pt idx="7">
                        <c:v>DEM</c:v>
                      </c:pt>
                      <c:pt idx="8">
                        <c:v>NM</c:v>
                      </c:pt>
                      <c:pt idx="9">
                        <c:v>CRYPTO</c:v>
                      </c:pt>
                      <c:pt idx="10">
                        <c:v>LT</c:v>
                      </c:pt>
                      <c:pt idx="11">
                        <c:v>Per</c:v>
                      </c:pt>
                      <c:pt idx="12">
                        <c:v>CM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'20220421'!$Q$2:$Q$14</c15:sqref>
                        </c15:formulaRef>
                      </c:ext>
                    </c:extLst>
                    <c:numCache>
                      <c:formatCode>0.00%</c:formatCode>
                      <c:ptCount val="13"/>
                      <c:pt idx="0">
                        <c:v>0.72495088408644404</c:v>
                      </c:pt>
                      <c:pt idx="1">
                        <c:v>0</c:v>
                      </c:pt>
                      <c:pt idx="2">
                        <c:v>0.79069767441860461</c:v>
                      </c:pt>
                      <c:pt idx="3">
                        <c:v>0.54347826086956519</c:v>
                      </c:pt>
                      <c:pt idx="4">
                        <c:v>0.6</c:v>
                      </c:pt>
                      <c:pt idx="5">
                        <c:v>0.21348314606741572</c:v>
                      </c:pt>
                      <c:pt idx="6">
                        <c:v>0</c:v>
                      </c:pt>
                      <c:pt idx="7">
                        <c:v>0.56994818652849744</c:v>
                      </c:pt>
                      <c:pt idx="8">
                        <c:v>0.98076923076923073</c:v>
                      </c:pt>
                      <c:pt idx="9">
                        <c:v>0.79069767441860461</c:v>
                      </c:pt>
                      <c:pt idx="10">
                        <c:v>0.67521367521367526</c:v>
                      </c:pt>
                      <c:pt idx="11">
                        <c:v>0.60384615384615381</c:v>
                      </c:pt>
                      <c:pt idx="12">
                        <c:v>0.51804670912951167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6F3F-4F28-BD5E-4A68C786B00D}"/>
                  </c:ext>
                </c:extLst>
              </c15:ser>
            </c15:filteredBarSeries>
          </c:ext>
        </c:extLst>
      </c:barChart>
      <c:catAx>
        <c:axId val="1602058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02061360"/>
        <c:crosses val="autoZero"/>
        <c:auto val="1"/>
        <c:lblAlgn val="ctr"/>
        <c:lblOffset val="100"/>
        <c:noMultiLvlLbl val="0"/>
      </c:catAx>
      <c:valAx>
        <c:axId val="160206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02058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4815156933287763"/>
          <c:y val="0.17469859575459085"/>
          <c:w val="0.2096564777507893"/>
          <c:h val="6.16939895901432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P1</a:t>
            </a:r>
            <a:r>
              <a:rPr lang="zh-CN" altLang="en-US"/>
              <a:t>计划完成百分比</a:t>
            </a:r>
            <a:r>
              <a:rPr lang="en-US" altLang="zh-CN"/>
              <a:t>-CM</a:t>
            </a:r>
            <a:r>
              <a:rPr lang="zh-CN" altLang="en-US"/>
              <a:t>子模块信息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'20220421'!$E$1</c:f>
              <c:strCache>
                <c:ptCount val="1"/>
                <c:pt idx="0">
                  <c:v>自定义条目总数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'20220421'!$A$2:$A$27</c15:sqref>
                  </c15:fullRef>
                </c:ext>
              </c:extLst>
              <c:f>'20220421'!$A$15:$A$27</c:f>
              <c:strCache>
                <c:ptCount val="13"/>
                <c:pt idx="0">
                  <c:v>Core Types</c:v>
                </c:pt>
                <c:pt idx="1">
                  <c:v>PHM</c:v>
                </c:pt>
                <c:pt idx="2">
                  <c:v>EM</c:v>
                </c:pt>
                <c:pt idx="3">
                  <c:v>IAM</c:v>
                </c:pt>
                <c:pt idx="4">
                  <c:v>SM</c:v>
                </c:pt>
                <c:pt idx="5">
                  <c:v>TS</c:v>
                </c:pt>
                <c:pt idx="6">
                  <c:v>UCM</c:v>
                </c:pt>
                <c:pt idx="7">
                  <c:v>DEM</c:v>
                </c:pt>
                <c:pt idx="8">
                  <c:v>NM</c:v>
                </c:pt>
                <c:pt idx="9">
                  <c:v>CRYPTO</c:v>
                </c:pt>
                <c:pt idx="10">
                  <c:v>LT</c:v>
                </c:pt>
                <c:pt idx="11">
                  <c:v>Per</c:v>
                </c:pt>
                <c:pt idx="12">
                  <c:v>CM</c:v>
                </c:pt>
                <c:pt idx="13">
                  <c:v>communication api</c:v>
                </c:pt>
                <c:pt idx="14">
                  <c:v>Communication Group</c:v>
                </c:pt>
                <c:pt idx="15">
                  <c:v>dds binding</c:v>
                </c:pt>
                <c:pt idx="16">
                  <c:v>E2E</c:v>
                </c:pt>
                <c:pt idx="17">
                  <c:v>IAM</c:v>
                </c:pt>
                <c:pt idx="18">
                  <c:v>multi-binding</c:v>
                </c:pt>
                <c:pt idx="19">
                  <c:v>Optional Execution Context</c:v>
                </c:pt>
                <c:pt idx="20">
                  <c:v>Raw Data Streaming</c:v>
                </c:pt>
                <c:pt idx="21">
                  <c:v>S2S</c:v>
                </c:pt>
                <c:pt idx="22">
                  <c:v>secure communication</c:v>
                </c:pt>
                <c:pt idx="23">
                  <c:v>serialization</c:v>
                </c:pt>
                <c:pt idx="24">
                  <c:v>Service Interfaces</c:v>
                </c:pt>
                <c:pt idx="25">
                  <c:v>vsomeip binding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'20220421'!$E$2:$E$27</c15:sqref>
                  </c15:fullRef>
                </c:ext>
              </c:extLst>
              <c:f>'20220421'!$E$15:$E$27</c:f>
            </c:numRef>
          </c:val>
          <c:extLst>
            <c:ext xmlns:c16="http://schemas.microsoft.com/office/drawing/2014/chart" uri="{C3380CC4-5D6E-409C-BE32-E72D297353CC}">
              <c16:uniqueId val="{00000003-21CF-47E4-A756-71F92DAA6AEB}"/>
            </c:ext>
          </c:extLst>
        </c:ser>
        <c:ser>
          <c:idx val="4"/>
          <c:order val="4"/>
          <c:tx>
            <c:strRef>
              <c:f>'20220421'!$F$1</c:f>
              <c:strCache>
                <c:ptCount val="1"/>
                <c:pt idx="0">
                  <c:v>自定义完成条目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'20220421'!$A$2:$A$27</c15:sqref>
                  </c15:fullRef>
                </c:ext>
              </c:extLst>
              <c:f>'20220421'!$A$15:$A$27</c:f>
              <c:strCache>
                <c:ptCount val="13"/>
                <c:pt idx="0">
                  <c:v>Core Types</c:v>
                </c:pt>
                <c:pt idx="1">
                  <c:v>PHM</c:v>
                </c:pt>
                <c:pt idx="2">
                  <c:v>EM</c:v>
                </c:pt>
                <c:pt idx="3">
                  <c:v>IAM</c:v>
                </c:pt>
                <c:pt idx="4">
                  <c:v>SM</c:v>
                </c:pt>
                <c:pt idx="5">
                  <c:v>TS</c:v>
                </c:pt>
                <c:pt idx="6">
                  <c:v>UCM</c:v>
                </c:pt>
                <c:pt idx="7">
                  <c:v>DEM</c:v>
                </c:pt>
                <c:pt idx="8">
                  <c:v>NM</c:v>
                </c:pt>
                <c:pt idx="9">
                  <c:v>CRYPTO</c:v>
                </c:pt>
                <c:pt idx="10">
                  <c:v>LT</c:v>
                </c:pt>
                <c:pt idx="11">
                  <c:v>Per</c:v>
                </c:pt>
                <c:pt idx="12">
                  <c:v>CM</c:v>
                </c:pt>
                <c:pt idx="13">
                  <c:v>communication api</c:v>
                </c:pt>
                <c:pt idx="14">
                  <c:v>Communication Group</c:v>
                </c:pt>
                <c:pt idx="15">
                  <c:v>dds binding</c:v>
                </c:pt>
                <c:pt idx="16">
                  <c:v>E2E</c:v>
                </c:pt>
                <c:pt idx="17">
                  <c:v>IAM</c:v>
                </c:pt>
                <c:pt idx="18">
                  <c:v>multi-binding</c:v>
                </c:pt>
                <c:pt idx="19">
                  <c:v>Optional Execution Context</c:v>
                </c:pt>
                <c:pt idx="20">
                  <c:v>Raw Data Streaming</c:v>
                </c:pt>
                <c:pt idx="21">
                  <c:v>S2S</c:v>
                </c:pt>
                <c:pt idx="22">
                  <c:v>secure communication</c:v>
                </c:pt>
                <c:pt idx="23">
                  <c:v>serialization</c:v>
                </c:pt>
                <c:pt idx="24">
                  <c:v>Service Interfaces</c:v>
                </c:pt>
                <c:pt idx="25">
                  <c:v>vsomeip binding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'20220421'!$F$2:$F$27</c15:sqref>
                  </c15:fullRef>
                </c:ext>
              </c:extLst>
              <c:f>'20220421'!$F$15:$F$27</c:f>
            </c:numRef>
          </c:val>
          <c:extLst>
            <c:ext xmlns:c16="http://schemas.microsoft.com/office/drawing/2014/chart" uri="{C3380CC4-5D6E-409C-BE32-E72D297353CC}">
              <c16:uniqueId val="{00000004-21CF-47E4-A756-71F92DAA6AEB}"/>
            </c:ext>
          </c:extLst>
        </c:ser>
        <c:ser>
          <c:idx val="5"/>
          <c:order val="5"/>
          <c:tx>
            <c:strRef>
              <c:f>'20220421'!$G$1</c:f>
              <c:strCache>
                <c:ptCount val="1"/>
                <c:pt idx="0">
                  <c:v>总体完成数占比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'20220421'!$A$2:$A$27</c15:sqref>
                  </c15:fullRef>
                </c:ext>
              </c:extLst>
              <c:f>'20220421'!$A$15:$A$27</c:f>
              <c:strCache>
                <c:ptCount val="13"/>
                <c:pt idx="0">
                  <c:v>communication api</c:v>
                </c:pt>
                <c:pt idx="1">
                  <c:v>Communication Group</c:v>
                </c:pt>
                <c:pt idx="2">
                  <c:v>dds binding</c:v>
                </c:pt>
                <c:pt idx="3">
                  <c:v>E2E</c:v>
                </c:pt>
                <c:pt idx="4">
                  <c:v>IAM</c:v>
                </c:pt>
                <c:pt idx="5">
                  <c:v>multi-binding</c:v>
                </c:pt>
                <c:pt idx="6">
                  <c:v>Optional Execution Context</c:v>
                </c:pt>
                <c:pt idx="7">
                  <c:v>Raw Data Streaming</c:v>
                </c:pt>
                <c:pt idx="8">
                  <c:v>S2S</c:v>
                </c:pt>
                <c:pt idx="9">
                  <c:v>secure communication</c:v>
                </c:pt>
                <c:pt idx="10">
                  <c:v>serialization</c:v>
                </c:pt>
                <c:pt idx="11">
                  <c:v>Service Interfaces</c:v>
                </c:pt>
                <c:pt idx="12">
                  <c:v>vsomeip binding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'20220421'!$G$2:$G$27</c15:sqref>
                  </c15:fullRef>
                </c:ext>
              </c:extLst>
              <c:f>'20220421'!$G$15:$G$27</c:f>
              <c:numCache>
                <c:formatCode>0.00%</c:formatCode>
                <c:ptCount val="13"/>
                <c:pt idx="0">
                  <c:v>0.65625</c:v>
                </c:pt>
                <c:pt idx="1">
                  <c:v>0</c:v>
                </c:pt>
                <c:pt idx="2">
                  <c:v>0</c:v>
                </c:pt>
                <c:pt idx="3">
                  <c:v>0.22093023255813954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5.6603773584905662E-2</c:v>
                </c:pt>
                <c:pt idx="9">
                  <c:v>0</c:v>
                </c:pt>
                <c:pt idx="10">
                  <c:v>0.21428571428571427</c:v>
                </c:pt>
                <c:pt idx="11">
                  <c:v>0</c:v>
                </c:pt>
                <c:pt idx="12">
                  <c:v>0.51428571428571423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1CF-47E4-A756-71F92DAA6AEB}"/>
            </c:ext>
          </c:extLst>
        </c:ser>
        <c:ser>
          <c:idx val="7"/>
          <c:order val="7"/>
          <c:tx>
            <c:strRef>
              <c:f>'20220421'!$I$1</c:f>
              <c:strCache>
                <c:ptCount val="1"/>
                <c:pt idx="0">
                  <c:v>非P1已完数（含部分完成）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'20220421'!$A$2:$A$27</c15:sqref>
                  </c15:fullRef>
                </c:ext>
              </c:extLst>
              <c:f>'20220421'!$A$15:$A$27</c:f>
              <c:strCache>
                <c:ptCount val="13"/>
                <c:pt idx="0">
                  <c:v>Core Types</c:v>
                </c:pt>
                <c:pt idx="1">
                  <c:v>PHM</c:v>
                </c:pt>
                <c:pt idx="2">
                  <c:v>EM</c:v>
                </c:pt>
                <c:pt idx="3">
                  <c:v>IAM</c:v>
                </c:pt>
                <c:pt idx="4">
                  <c:v>SM</c:v>
                </c:pt>
                <c:pt idx="5">
                  <c:v>TS</c:v>
                </c:pt>
                <c:pt idx="6">
                  <c:v>UCM</c:v>
                </c:pt>
                <c:pt idx="7">
                  <c:v>DEM</c:v>
                </c:pt>
                <c:pt idx="8">
                  <c:v>NM</c:v>
                </c:pt>
                <c:pt idx="9">
                  <c:v>CRYPTO</c:v>
                </c:pt>
                <c:pt idx="10">
                  <c:v>LT</c:v>
                </c:pt>
                <c:pt idx="11">
                  <c:v>Per</c:v>
                </c:pt>
                <c:pt idx="12">
                  <c:v>CM</c:v>
                </c:pt>
                <c:pt idx="13">
                  <c:v>communication api</c:v>
                </c:pt>
                <c:pt idx="14">
                  <c:v>Communication Group</c:v>
                </c:pt>
                <c:pt idx="15">
                  <c:v>dds binding</c:v>
                </c:pt>
                <c:pt idx="16">
                  <c:v>E2E</c:v>
                </c:pt>
                <c:pt idx="17">
                  <c:v>IAM</c:v>
                </c:pt>
                <c:pt idx="18">
                  <c:v>multi-binding</c:v>
                </c:pt>
                <c:pt idx="19">
                  <c:v>Optional Execution Context</c:v>
                </c:pt>
                <c:pt idx="20">
                  <c:v>Raw Data Streaming</c:v>
                </c:pt>
                <c:pt idx="21">
                  <c:v>S2S</c:v>
                </c:pt>
                <c:pt idx="22">
                  <c:v>secure communication</c:v>
                </c:pt>
                <c:pt idx="23">
                  <c:v>serialization</c:v>
                </c:pt>
                <c:pt idx="24">
                  <c:v>Service Interfaces</c:v>
                </c:pt>
                <c:pt idx="25">
                  <c:v>vsomeip binding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'20220421'!$I$2:$I$27</c15:sqref>
                  </c15:fullRef>
                </c:ext>
              </c:extLst>
              <c:f>'20220421'!$I$15:$I$27</c:f>
            </c:numRef>
          </c:val>
          <c:extLst>
            <c:ext xmlns:c16="http://schemas.microsoft.com/office/drawing/2014/chart" uri="{C3380CC4-5D6E-409C-BE32-E72D297353CC}">
              <c16:uniqueId val="{00000007-21CF-47E4-A756-71F92DAA6AEB}"/>
            </c:ext>
          </c:extLst>
        </c:ser>
        <c:ser>
          <c:idx val="8"/>
          <c:order val="8"/>
          <c:tx>
            <c:strRef>
              <c:f>'20220421'!$J$1</c:f>
              <c:strCache>
                <c:ptCount val="1"/>
                <c:pt idx="0">
                  <c:v>明确需求占比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'20220421'!$A$2:$A$27</c15:sqref>
                  </c15:fullRef>
                </c:ext>
              </c:extLst>
              <c:f>'20220421'!$A$15:$A$27</c:f>
              <c:strCache>
                <c:ptCount val="13"/>
                <c:pt idx="0">
                  <c:v>Core Types</c:v>
                </c:pt>
                <c:pt idx="1">
                  <c:v>PHM</c:v>
                </c:pt>
                <c:pt idx="2">
                  <c:v>EM</c:v>
                </c:pt>
                <c:pt idx="3">
                  <c:v>IAM</c:v>
                </c:pt>
                <c:pt idx="4">
                  <c:v>SM</c:v>
                </c:pt>
                <c:pt idx="5">
                  <c:v>TS</c:v>
                </c:pt>
                <c:pt idx="6">
                  <c:v>UCM</c:v>
                </c:pt>
                <c:pt idx="7">
                  <c:v>DEM</c:v>
                </c:pt>
                <c:pt idx="8">
                  <c:v>NM</c:v>
                </c:pt>
                <c:pt idx="9">
                  <c:v>CRYPTO</c:v>
                </c:pt>
                <c:pt idx="10">
                  <c:v>LT</c:v>
                </c:pt>
                <c:pt idx="11">
                  <c:v>Per</c:v>
                </c:pt>
                <c:pt idx="12">
                  <c:v>CM</c:v>
                </c:pt>
                <c:pt idx="13">
                  <c:v>communication api</c:v>
                </c:pt>
                <c:pt idx="14">
                  <c:v>Communication Group</c:v>
                </c:pt>
                <c:pt idx="15">
                  <c:v>dds binding</c:v>
                </c:pt>
                <c:pt idx="16">
                  <c:v>E2E</c:v>
                </c:pt>
                <c:pt idx="17">
                  <c:v>IAM</c:v>
                </c:pt>
                <c:pt idx="18">
                  <c:v>multi-binding</c:v>
                </c:pt>
                <c:pt idx="19">
                  <c:v>Optional Execution Context</c:v>
                </c:pt>
                <c:pt idx="20">
                  <c:v>Raw Data Streaming</c:v>
                </c:pt>
                <c:pt idx="21">
                  <c:v>S2S</c:v>
                </c:pt>
                <c:pt idx="22">
                  <c:v>secure communication</c:v>
                </c:pt>
                <c:pt idx="23">
                  <c:v>serialization</c:v>
                </c:pt>
                <c:pt idx="24">
                  <c:v>Service Interfaces</c:v>
                </c:pt>
                <c:pt idx="25">
                  <c:v>vsomeip binding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'20220421'!$J$2:$J$27</c15:sqref>
                  </c15:fullRef>
                </c:ext>
              </c:extLst>
              <c:f>'20220421'!$J$15:$J$27</c:f>
            </c:numRef>
          </c:val>
          <c:extLst>
            <c:ext xmlns:c16="http://schemas.microsoft.com/office/drawing/2014/chart" uri="{C3380CC4-5D6E-409C-BE32-E72D297353CC}">
              <c16:uniqueId val="{00000008-21CF-47E4-A756-71F92DAA6AEB}"/>
            </c:ext>
          </c:extLst>
        </c:ser>
        <c:ser>
          <c:idx val="9"/>
          <c:order val="9"/>
          <c:tx>
            <c:strRef>
              <c:f>'20220421'!$K$1</c:f>
              <c:strCache>
                <c:ptCount val="1"/>
                <c:pt idx="0">
                  <c:v>不明确需求总数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'20220421'!$A$2:$A$27</c15:sqref>
                  </c15:fullRef>
                </c:ext>
              </c:extLst>
              <c:f>'20220421'!$A$15:$A$27</c:f>
              <c:strCache>
                <c:ptCount val="13"/>
                <c:pt idx="0">
                  <c:v>Core Types</c:v>
                </c:pt>
                <c:pt idx="1">
                  <c:v>PHM</c:v>
                </c:pt>
                <c:pt idx="2">
                  <c:v>EM</c:v>
                </c:pt>
                <c:pt idx="3">
                  <c:v>IAM</c:v>
                </c:pt>
                <c:pt idx="4">
                  <c:v>SM</c:v>
                </c:pt>
                <c:pt idx="5">
                  <c:v>TS</c:v>
                </c:pt>
                <c:pt idx="6">
                  <c:v>UCM</c:v>
                </c:pt>
                <c:pt idx="7">
                  <c:v>DEM</c:v>
                </c:pt>
                <c:pt idx="8">
                  <c:v>NM</c:v>
                </c:pt>
                <c:pt idx="9">
                  <c:v>CRYPTO</c:v>
                </c:pt>
                <c:pt idx="10">
                  <c:v>LT</c:v>
                </c:pt>
                <c:pt idx="11">
                  <c:v>Per</c:v>
                </c:pt>
                <c:pt idx="12">
                  <c:v>CM</c:v>
                </c:pt>
                <c:pt idx="13">
                  <c:v>communication api</c:v>
                </c:pt>
                <c:pt idx="14">
                  <c:v>Communication Group</c:v>
                </c:pt>
                <c:pt idx="15">
                  <c:v>dds binding</c:v>
                </c:pt>
                <c:pt idx="16">
                  <c:v>E2E</c:v>
                </c:pt>
                <c:pt idx="17">
                  <c:v>IAM</c:v>
                </c:pt>
                <c:pt idx="18">
                  <c:v>multi-binding</c:v>
                </c:pt>
                <c:pt idx="19">
                  <c:v>Optional Execution Context</c:v>
                </c:pt>
                <c:pt idx="20">
                  <c:v>Raw Data Streaming</c:v>
                </c:pt>
                <c:pt idx="21">
                  <c:v>S2S</c:v>
                </c:pt>
                <c:pt idx="22">
                  <c:v>secure communication</c:v>
                </c:pt>
                <c:pt idx="23">
                  <c:v>serialization</c:v>
                </c:pt>
                <c:pt idx="24">
                  <c:v>Service Interfaces</c:v>
                </c:pt>
                <c:pt idx="25">
                  <c:v>vsomeip binding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'20220421'!$K$2:$K$27</c15:sqref>
                  </c15:fullRef>
                </c:ext>
              </c:extLst>
              <c:f>'20220421'!$K$15:$K$27</c:f>
            </c:numRef>
          </c:val>
          <c:extLst>
            <c:ext xmlns:c16="http://schemas.microsoft.com/office/drawing/2014/chart" uri="{C3380CC4-5D6E-409C-BE32-E72D297353CC}">
              <c16:uniqueId val="{00000009-21CF-47E4-A756-71F92DAA6AEB}"/>
            </c:ext>
          </c:extLst>
        </c:ser>
        <c:ser>
          <c:idx val="10"/>
          <c:order val="10"/>
          <c:tx>
            <c:strRef>
              <c:f>'20220421'!$L$1</c:f>
              <c:strCache>
                <c:ptCount val="1"/>
                <c:pt idx="0">
                  <c:v>1911已实现数量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'20220421'!$A$2:$A$27</c15:sqref>
                  </c15:fullRef>
                </c:ext>
              </c:extLst>
              <c:f>'20220421'!$A$15:$A$27</c:f>
              <c:strCache>
                <c:ptCount val="13"/>
                <c:pt idx="0">
                  <c:v>Core Types</c:v>
                </c:pt>
                <c:pt idx="1">
                  <c:v>PHM</c:v>
                </c:pt>
                <c:pt idx="2">
                  <c:v>EM</c:v>
                </c:pt>
                <c:pt idx="3">
                  <c:v>IAM</c:v>
                </c:pt>
                <c:pt idx="4">
                  <c:v>SM</c:v>
                </c:pt>
                <c:pt idx="5">
                  <c:v>TS</c:v>
                </c:pt>
                <c:pt idx="6">
                  <c:v>UCM</c:v>
                </c:pt>
                <c:pt idx="7">
                  <c:v>DEM</c:v>
                </c:pt>
                <c:pt idx="8">
                  <c:v>NM</c:v>
                </c:pt>
                <c:pt idx="9">
                  <c:v>CRYPTO</c:v>
                </c:pt>
                <c:pt idx="10">
                  <c:v>LT</c:v>
                </c:pt>
                <c:pt idx="11">
                  <c:v>Per</c:v>
                </c:pt>
                <c:pt idx="12">
                  <c:v>CM</c:v>
                </c:pt>
                <c:pt idx="13">
                  <c:v>communication api</c:v>
                </c:pt>
                <c:pt idx="14">
                  <c:v>Communication Group</c:v>
                </c:pt>
                <c:pt idx="15">
                  <c:v>dds binding</c:v>
                </c:pt>
                <c:pt idx="16">
                  <c:v>E2E</c:v>
                </c:pt>
                <c:pt idx="17">
                  <c:v>IAM</c:v>
                </c:pt>
                <c:pt idx="18">
                  <c:v>multi-binding</c:v>
                </c:pt>
                <c:pt idx="19">
                  <c:v>Optional Execution Context</c:v>
                </c:pt>
                <c:pt idx="20">
                  <c:v>Raw Data Streaming</c:v>
                </c:pt>
                <c:pt idx="21">
                  <c:v>S2S</c:v>
                </c:pt>
                <c:pt idx="22">
                  <c:v>secure communication</c:v>
                </c:pt>
                <c:pt idx="23">
                  <c:v>serialization</c:v>
                </c:pt>
                <c:pt idx="24">
                  <c:v>Service Interfaces</c:v>
                </c:pt>
                <c:pt idx="25">
                  <c:v>vsomeip binding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'20220421'!$L$2:$L$27</c15:sqref>
                  </c15:fullRef>
                </c:ext>
              </c:extLst>
              <c:f>'20220421'!$L$15:$L$27</c:f>
            </c:numRef>
          </c:val>
          <c:extLst>
            <c:ext xmlns:c16="http://schemas.microsoft.com/office/drawing/2014/chart" uri="{C3380CC4-5D6E-409C-BE32-E72D297353CC}">
              <c16:uniqueId val="{0000000A-21CF-47E4-A756-71F92DAA6AEB}"/>
            </c:ext>
          </c:extLst>
        </c:ser>
        <c:ser>
          <c:idx val="11"/>
          <c:order val="11"/>
          <c:tx>
            <c:strRef>
              <c:f>'20220421'!$M$1</c:f>
              <c:strCache>
                <c:ptCount val="1"/>
                <c:pt idx="0">
                  <c:v>1911已实现占比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'20220421'!$A$2:$A$27</c15:sqref>
                  </c15:fullRef>
                </c:ext>
              </c:extLst>
              <c:f>'20220421'!$A$15:$A$27</c:f>
              <c:strCache>
                <c:ptCount val="13"/>
                <c:pt idx="0">
                  <c:v>Core Types</c:v>
                </c:pt>
                <c:pt idx="1">
                  <c:v>PHM</c:v>
                </c:pt>
                <c:pt idx="2">
                  <c:v>EM</c:v>
                </c:pt>
                <c:pt idx="3">
                  <c:v>IAM</c:v>
                </c:pt>
                <c:pt idx="4">
                  <c:v>SM</c:v>
                </c:pt>
                <c:pt idx="5">
                  <c:v>TS</c:v>
                </c:pt>
                <c:pt idx="6">
                  <c:v>UCM</c:v>
                </c:pt>
                <c:pt idx="7">
                  <c:v>DEM</c:v>
                </c:pt>
                <c:pt idx="8">
                  <c:v>NM</c:v>
                </c:pt>
                <c:pt idx="9">
                  <c:v>CRYPTO</c:v>
                </c:pt>
                <c:pt idx="10">
                  <c:v>LT</c:v>
                </c:pt>
                <c:pt idx="11">
                  <c:v>Per</c:v>
                </c:pt>
                <c:pt idx="12">
                  <c:v>CM</c:v>
                </c:pt>
                <c:pt idx="13">
                  <c:v>communication api</c:v>
                </c:pt>
                <c:pt idx="14">
                  <c:v>Communication Group</c:v>
                </c:pt>
                <c:pt idx="15">
                  <c:v>dds binding</c:v>
                </c:pt>
                <c:pt idx="16">
                  <c:v>E2E</c:v>
                </c:pt>
                <c:pt idx="17">
                  <c:v>IAM</c:v>
                </c:pt>
                <c:pt idx="18">
                  <c:v>multi-binding</c:v>
                </c:pt>
                <c:pt idx="19">
                  <c:v>Optional Execution Context</c:v>
                </c:pt>
                <c:pt idx="20">
                  <c:v>Raw Data Streaming</c:v>
                </c:pt>
                <c:pt idx="21">
                  <c:v>S2S</c:v>
                </c:pt>
                <c:pt idx="22">
                  <c:v>secure communication</c:v>
                </c:pt>
                <c:pt idx="23">
                  <c:v>serialization</c:v>
                </c:pt>
                <c:pt idx="24">
                  <c:v>Service Interfaces</c:v>
                </c:pt>
                <c:pt idx="25">
                  <c:v>vsomeip binding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'20220421'!$M$2:$M$27</c15:sqref>
                  </c15:fullRef>
                </c:ext>
              </c:extLst>
              <c:f>'20220421'!$M$15:$M$27</c:f>
            </c:numRef>
          </c:val>
          <c:extLst>
            <c:ext xmlns:c16="http://schemas.microsoft.com/office/drawing/2014/chart" uri="{C3380CC4-5D6E-409C-BE32-E72D297353CC}">
              <c16:uniqueId val="{0000000B-21CF-47E4-A756-71F92DAA6AEB}"/>
            </c:ext>
          </c:extLst>
        </c:ser>
        <c:ser>
          <c:idx val="12"/>
          <c:order val="12"/>
          <c:tx>
            <c:strRef>
              <c:f>'20220421'!$N$1</c:f>
              <c:strCache>
                <c:ptCount val="1"/>
                <c:pt idx="0">
                  <c:v>P1计划条目总数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'20220421'!$A$2:$A$27</c15:sqref>
                  </c15:fullRef>
                </c:ext>
              </c:extLst>
              <c:f>'20220421'!$A$15:$A$27</c:f>
              <c:strCache>
                <c:ptCount val="13"/>
                <c:pt idx="0">
                  <c:v>Core Types</c:v>
                </c:pt>
                <c:pt idx="1">
                  <c:v>PHM</c:v>
                </c:pt>
                <c:pt idx="2">
                  <c:v>EM</c:v>
                </c:pt>
                <c:pt idx="3">
                  <c:v>IAM</c:v>
                </c:pt>
                <c:pt idx="4">
                  <c:v>SM</c:v>
                </c:pt>
                <c:pt idx="5">
                  <c:v>TS</c:v>
                </c:pt>
                <c:pt idx="6">
                  <c:v>UCM</c:v>
                </c:pt>
                <c:pt idx="7">
                  <c:v>DEM</c:v>
                </c:pt>
                <c:pt idx="8">
                  <c:v>NM</c:v>
                </c:pt>
                <c:pt idx="9">
                  <c:v>CRYPTO</c:v>
                </c:pt>
                <c:pt idx="10">
                  <c:v>LT</c:v>
                </c:pt>
                <c:pt idx="11">
                  <c:v>Per</c:v>
                </c:pt>
                <c:pt idx="12">
                  <c:v>CM</c:v>
                </c:pt>
                <c:pt idx="13">
                  <c:v>communication api</c:v>
                </c:pt>
                <c:pt idx="14">
                  <c:v>Communication Group</c:v>
                </c:pt>
                <c:pt idx="15">
                  <c:v>dds binding</c:v>
                </c:pt>
                <c:pt idx="16">
                  <c:v>E2E</c:v>
                </c:pt>
                <c:pt idx="17">
                  <c:v>IAM</c:v>
                </c:pt>
                <c:pt idx="18">
                  <c:v>multi-binding</c:v>
                </c:pt>
                <c:pt idx="19">
                  <c:v>Optional Execution Context</c:v>
                </c:pt>
                <c:pt idx="20">
                  <c:v>Raw Data Streaming</c:v>
                </c:pt>
                <c:pt idx="21">
                  <c:v>S2S</c:v>
                </c:pt>
                <c:pt idx="22">
                  <c:v>secure communication</c:v>
                </c:pt>
                <c:pt idx="23">
                  <c:v>serialization</c:v>
                </c:pt>
                <c:pt idx="24">
                  <c:v>Service Interfaces</c:v>
                </c:pt>
                <c:pt idx="25">
                  <c:v>vsomeip binding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'20220421'!$N$2:$N$27</c15:sqref>
                  </c15:fullRef>
                </c:ext>
              </c:extLst>
              <c:f>'20220421'!$N$15:$N$27</c:f>
            </c:numRef>
          </c:val>
          <c:extLst>
            <c:ext xmlns:c16="http://schemas.microsoft.com/office/drawing/2014/chart" uri="{C3380CC4-5D6E-409C-BE32-E72D297353CC}">
              <c16:uniqueId val="{0000000C-21CF-47E4-A756-71F92DAA6AEB}"/>
            </c:ext>
          </c:extLst>
        </c:ser>
        <c:ser>
          <c:idx val="13"/>
          <c:order val="13"/>
          <c:tx>
            <c:strRef>
              <c:f>'20220421'!$O$1</c:f>
              <c:strCache>
                <c:ptCount val="1"/>
                <c:pt idx="0">
                  <c:v>P1计划总数占比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'20220421'!$A$2:$A$27</c15:sqref>
                  </c15:fullRef>
                </c:ext>
              </c:extLst>
              <c:f>'20220421'!$A$15:$A$27</c:f>
              <c:strCache>
                <c:ptCount val="13"/>
                <c:pt idx="0">
                  <c:v>Core Types</c:v>
                </c:pt>
                <c:pt idx="1">
                  <c:v>PHM</c:v>
                </c:pt>
                <c:pt idx="2">
                  <c:v>EM</c:v>
                </c:pt>
                <c:pt idx="3">
                  <c:v>IAM</c:v>
                </c:pt>
                <c:pt idx="4">
                  <c:v>SM</c:v>
                </c:pt>
                <c:pt idx="5">
                  <c:v>TS</c:v>
                </c:pt>
                <c:pt idx="6">
                  <c:v>UCM</c:v>
                </c:pt>
                <c:pt idx="7">
                  <c:v>DEM</c:v>
                </c:pt>
                <c:pt idx="8">
                  <c:v>NM</c:v>
                </c:pt>
                <c:pt idx="9">
                  <c:v>CRYPTO</c:v>
                </c:pt>
                <c:pt idx="10">
                  <c:v>LT</c:v>
                </c:pt>
                <c:pt idx="11">
                  <c:v>Per</c:v>
                </c:pt>
                <c:pt idx="12">
                  <c:v>CM</c:v>
                </c:pt>
                <c:pt idx="13">
                  <c:v>communication api</c:v>
                </c:pt>
                <c:pt idx="14">
                  <c:v>Communication Group</c:v>
                </c:pt>
                <c:pt idx="15">
                  <c:v>dds binding</c:v>
                </c:pt>
                <c:pt idx="16">
                  <c:v>E2E</c:v>
                </c:pt>
                <c:pt idx="17">
                  <c:v>IAM</c:v>
                </c:pt>
                <c:pt idx="18">
                  <c:v>multi-binding</c:v>
                </c:pt>
                <c:pt idx="19">
                  <c:v>Optional Execution Context</c:v>
                </c:pt>
                <c:pt idx="20">
                  <c:v>Raw Data Streaming</c:v>
                </c:pt>
                <c:pt idx="21">
                  <c:v>S2S</c:v>
                </c:pt>
                <c:pt idx="22">
                  <c:v>secure communication</c:v>
                </c:pt>
                <c:pt idx="23">
                  <c:v>serialization</c:v>
                </c:pt>
                <c:pt idx="24">
                  <c:v>Service Interfaces</c:v>
                </c:pt>
                <c:pt idx="25">
                  <c:v>vsomeip binding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'20220421'!$O$2:$O$27</c15:sqref>
                  </c15:fullRef>
                </c:ext>
              </c:extLst>
              <c:f>'20220421'!$O$15:$O$27</c:f>
            </c:numRef>
          </c:val>
          <c:extLst>
            <c:ext xmlns:c16="http://schemas.microsoft.com/office/drawing/2014/chart" uri="{C3380CC4-5D6E-409C-BE32-E72D297353CC}">
              <c16:uniqueId val="{0000000D-21CF-47E4-A756-71F92DAA6AEB}"/>
            </c:ext>
          </c:extLst>
        </c:ser>
        <c:ser>
          <c:idx val="14"/>
          <c:order val="14"/>
          <c:tx>
            <c:strRef>
              <c:f>'20220421'!$P$1</c:f>
              <c:strCache>
                <c:ptCount val="1"/>
                <c:pt idx="0">
                  <c:v>P1计划剩余占比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'20220421'!$A$2:$A$27</c15:sqref>
                  </c15:fullRef>
                </c:ext>
              </c:extLst>
              <c:f>'20220421'!$A$15:$A$27</c:f>
              <c:strCache>
                <c:ptCount val="13"/>
                <c:pt idx="0">
                  <c:v>Core Types</c:v>
                </c:pt>
                <c:pt idx="1">
                  <c:v>PHM</c:v>
                </c:pt>
                <c:pt idx="2">
                  <c:v>EM</c:v>
                </c:pt>
                <c:pt idx="3">
                  <c:v>IAM</c:v>
                </c:pt>
                <c:pt idx="4">
                  <c:v>SM</c:v>
                </c:pt>
                <c:pt idx="5">
                  <c:v>TS</c:v>
                </c:pt>
                <c:pt idx="6">
                  <c:v>UCM</c:v>
                </c:pt>
                <c:pt idx="7">
                  <c:v>DEM</c:v>
                </c:pt>
                <c:pt idx="8">
                  <c:v>NM</c:v>
                </c:pt>
                <c:pt idx="9">
                  <c:v>CRYPTO</c:v>
                </c:pt>
                <c:pt idx="10">
                  <c:v>LT</c:v>
                </c:pt>
                <c:pt idx="11">
                  <c:v>Per</c:v>
                </c:pt>
                <c:pt idx="12">
                  <c:v>CM</c:v>
                </c:pt>
                <c:pt idx="13">
                  <c:v>communication api</c:v>
                </c:pt>
                <c:pt idx="14">
                  <c:v>Communication Group</c:v>
                </c:pt>
                <c:pt idx="15">
                  <c:v>dds binding</c:v>
                </c:pt>
                <c:pt idx="16">
                  <c:v>E2E</c:v>
                </c:pt>
                <c:pt idx="17">
                  <c:v>IAM</c:v>
                </c:pt>
                <c:pt idx="18">
                  <c:v>multi-binding</c:v>
                </c:pt>
                <c:pt idx="19">
                  <c:v>Optional Execution Context</c:v>
                </c:pt>
                <c:pt idx="20">
                  <c:v>Raw Data Streaming</c:v>
                </c:pt>
                <c:pt idx="21">
                  <c:v>S2S</c:v>
                </c:pt>
                <c:pt idx="22">
                  <c:v>secure communication</c:v>
                </c:pt>
                <c:pt idx="23">
                  <c:v>serialization</c:v>
                </c:pt>
                <c:pt idx="24">
                  <c:v>Service Interfaces</c:v>
                </c:pt>
                <c:pt idx="25">
                  <c:v>vsomeip binding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'20220421'!$P$2:$P$27</c15:sqref>
                  </c15:fullRef>
                </c:ext>
              </c:extLst>
              <c:f>'20220421'!$P$15:$P$27</c:f>
            </c:numRef>
          </c:val>
          <c:extLst>
            <c:ext xmlns:c16="http://schemas.microsoft.com/office/drawing/2014/chart" uri="{C3380CC4-5D6E-409C-BE32-E72D297353CC}">
              <c16:uniqueId val="{0000000E-21CF-47E4-A756-71F92DAA6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1166000"/>
        <c:axId val="188118014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'20220421'!$B$1</c15:sqref>
                        </c15:formulaRef>
                      </c:ext>
                    </c:extLst>
                    <c:strCache>
                      <c:ptCount val="1"/>
                      <c:pt idx="0">
                        <c:v>总条目（含自定义）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'20220421'!$A$2:$A$27</c15:sqref>
                        </c15:fullRef>
                        <c15:formulaRef>
                          <c15:sqref>'20220421'!$A$15:$A$27</c15:sqref>
                        </c15:formulaRef>
                      </c:ext>
                    </c:extLst>
                    <c:strCache>
                      <c:ptCount val="13"/>
                      <c:pt idx="0">
                        <c:v>communication api</c:v>
                      </c:pt>
                      <c:pt idx="1">
                        <c:v>Communication Group</c:v>
                      </c:pt>
                      <c:pt idx="2">
                        <c:v>dds binding</c:v>
                      </c:pt>
                      <c:pt idx="3">
                        <c:v>E2E</c:v>
                      </c:pt>
                      <c:pt idx="4">
                        <c:v>IAM</c:v>
                      </c:pt>
                      <c:pt idx="5">
                        <c:v>multi-binding</c:v>
                      </c:pt>
                      <c:pt idx="6">
                        <c:v>Optional Execution Context</c:v>
                      </c:pt>
                      <c:pt idx="7">
                        <c:v>Raw Data Streaming</c:v>
                      </c:pt>
                      <c:pt idx="8">
                        <c:v>S2S</c:v>
                      </c:pt>
                      <c:pt idx="9">
                        <c:v>secure communication</c:v>
                      </c:pt>
                      <c:pt idx="10">
                        <c:v>serialization</c:v>
                      </c:pt>
                      <c:pt idx="11">
                        <c:v>Service Interfaces</c:v>
                      </c:pt>
                      <c:pt idx="12">
                        <c:v>vsomeip binding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'20220421'!$B$2:$B$27</c15:sqref>
                        </c15:fullRef>
                        <c15:formulaRef>
                          <c15:sqref>'20220421'!$B$15:$B$27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224</c:v>
                      </c:pt>
                      <c:pt idx="1">
                        <c:v>21</c:v>
                      </c:pt>
                      <c:pt idx="2">
                        <c:v>113</c:v>
                      </c:pt>
                      <c:pt idx="3">
                        <c:v>86</c:v>
                      </c:pt>
                      <c:pt idx="4">
                        <c:v>25</c:v>
                      </c:pt>
                      <c:pt idx="5">
                        <c:v>5</c:v>
                      </c:pt>
                      <c:pt idx="6">
                        <c:v>1</c:v>
                      </c:pt>
                      <c:pt idx="7">
                        <c:v>55</c:v>
                      </c:pt>
                      <c:pt idx="8">
                        <c:v>53</c:v>
                      </c:pt>
                      <c:pt idx="9">
                        <c:v>43</c:v>
                      </c:pt>
                      <c:pt idx="10">
                        <c:v>98</c:v>
                      </c:pt>
                      <c:pt idx="11">
                        <c:v>5</c:v>
                      </c:pt>
                      <c:pt idx="12">
                        <c:v>105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21CF-47E4-A756-71F92DAA6AEB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'20220421'!$C$1</c15:sqref>
                        </c15:formulaRef>
                      </c:ext>
                    </c:extLst>
                    <c:strCache>
                      <c:ptCount val="1"/>
                      <c:pt idx="0">
                        <c:v>需求总数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'20220421'!$A$2:$A$27</c15:sqref>
                        </c15:fullRef>
                        <c15:formulaRef>
                          <c15:sqref>'20220421'!$A$15:$A$27</c15:sqref>
                        </c15:formulaRef>
                      </c:ext>
                    </c:extLst>
                    <c:strCache>
                      <c:ptCount val="13"/>
                      <c:pt idx="0">
                        <c:v>communication api</c:v>
                      </c:pt>
                      <c:pt idx="1">
                        <c:v>Communication Group</c:v>
                      </c:pt>
                      <c:pt idx="2">
                        <c:v>dds binding</c:v>
                      </c:pt>
                      <c:pt idx="3">
                        <c:v>E2E</c:v>
                      </c:pt>
                      <c:pt idx="4">
                        <c:v>IAM</c:v>
                      </c:pt>
                      <c:pt idx="5">
                        <c:v>multi-binding</c:v>
                      </c:pt>
                      <c:pt idx="6">
                        <c:v>Optional Execution Context</c:v>
                      </c:pt>
                      <c:pt idx="7">
                        <c:v>Raw Data Streaming</c:v>
                      </c:pt>
                      <c:pt idx="8">
                        <c:v>S2S</c:v>
                      </c:pt>
                      <c:pt idx="9">
                        <c:v>secure communication</c:v>
                      </c:pt>
                      <c:pt idx="10">
                        <c:v>serialization</c:v>
                      </c:pt>
                      <c:pt idx="11">
                        <c:v>Service Interfaces</c:v>
                      </c:pt>
                      <c:pt idx="12">
                        <c:v>vsomeip binding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'20220421'!$C$2:$C$27</c15:sqref>
                        </c15:fullRef>
                        <c15:formulaRef>
                          <c15:sqref>'20220421'!$C$15:$C$27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224</c:v>
                      </c:pt>
                      <c:pt idx="1">
                        <c:v>21</c:v>
                      </c:pt>
                      <c:pt idx="2">
                        <c:v>113</c:v>
                      </c:pt>
                      <c:pt idx="3">
                        <c:v>86</c:v>
                      </c:pt>
                      <c:pt idx="4">
                        <c:v>25</c:v>
                      </c:pt>
                      <c:pt idx="5">
                        <c:v>5</c:v>
                      </c:pt>
                      <c:pt idx="6">
                        <c:v>1</c:v>
                      </c:pt>
                      <c:pt idx="7">
                        <c:v>55</c:v>
                      </c:pt>
                      <c:pt idx="8">
                        <c:v>53</c:v>
                      </c:pt>
                      <c:pt idx="9">
                        <c:v>43</c:v>
                      </c:pt>
                      <c:pt idx="10">
                        <c:v>98</c:v>
                      </c:pt>
                      <c:pt idx="11">
                        <c:v>5</c:v>
                      </c:pt>
                      <c:pt idx="12">
                        <c:v>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1CF-47E4-A756-71F92DAA6AEB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'20220421'!$D$1</c15:sqref>
                        </c15:formulaRef>
                      </c:ext>
                    </c:extLst>
                    <c:strCache>
                      <c:ptCount val="1"/>
                      <c:pt idx="0">
                        <c:v>需求明确数量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'20220421'!$A$2:$A$27</c15:sqref>
                        </c15:fullRef>
                        <c15:formulaRef>
                          <c15:sqref>'20220421'!$A$15:$A$27</c15:sqref>
                        </c15:formulaRef>
                      </c:ext>
                    </c:extLst>
                    <c:strCache>
                      <c:ptCount val="13"/>
                      <c:pt idx="0">
                        <c:v>communication api</c:v>
                      </c:pt>
                      <c:pt idx="1">
                        <c:v>Communication Group</c:v>
                      </c:pt>
                      <c:pt idx="2">
                        <c:v>dds binding</c:v>
                      </c:pt>
                      <c:pt idx="3">
                        <c:v>E2E</c:v>
                      </c:pt>
                      <c:pt idx="4">
                        <c:v>IAM</c:v>
                      </c:pt>
                      <c:pt idx="5">
                        <c:v>multi-binding</c:v>
                      </c:pt>
                      <c:pt idx="6">
                        <c:v>Optional Execution Context</c:v>
                      </c:pt>
                      <c:pt idx="7">
                        <c:v>Raw Data Streaming</c:v>
                      </c:pt>
                      <c:pt idx="8">
                        <c:v>S2S</c:v>
                      </c:pt>
                      <c:pt idx="9">
                        <c:v>secure communication</c:v>
                      </c:pt>
                      <c:pt idx="10">
                        <c:v>serialization</c:v>
                      </c:pt>
                      <c:pt idx="11">
                        <c:v>Service Interfaces</c:v>
                      </c:pt>
                      <c:pt idx="12">
                        <c:v>vsomeip binding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'20220421'!$D$2:$D$27</c15:sqref>
                        </c15:fullRef>
                        <c15:formulaRef>
                          <c15:sqref>'20220421'!$D$15:$D$27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165</c:v>
                      </c:pt>
                      <c:pt idx="1">
                        <c:v>0</c:v>
                      </c:pt>
                      <c:pt idx="2">
                        <c:v>82</c:v>
                      </c:pt>
                      <c:pt idx="3">
                        <c:v>82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32</c:v>
                      </c:pt>
                      <c:pt idx="9">
                        <c:v>12</c:v>
                      </c:pt>
                      <c:pt idx="10">
                        <c:v>41</c:v>
                      </c:pt>
                      <c:pt idx="11">
                        <c:v>0</c:v>
                      </c:pt>
                      <c:pt idx="12">
                        <c:v>57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1CF-47E4-A756-71F92DAA6AEB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'20220421'!$H$1</c15:sqref>
                        </c15:formulaRef>
                      </c:ext>
                    </c:extLst>
                    <c:strCache>
                      <c:ptCount val="1"/>
                      <c:pt idx="0">
                        <c:v>P1完成数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'20220421'!$A$2:$A$27</c15:sqref>
                        </c15:fullRef>
                        <c15:formulaRef>
                          <c15:sqref>'20220421'!$A$15:$A$27</c15:sqref>
                        </c15:formulaRef>
                      </c:ext>
                    </c:extLst>
                    <c:strCache>
                      <c:ptCount val="13"/>
                      <c:pt idx="0">
                        <c:v>communication api</c:v>
                      </c:pt>
                      <c:pt idx="1">
                        <c:v>Communication Group</c:v>
                      </c:pt>
                      <c:pt idx="2">
                        <c:v>dds binding</c:v>
                      </c:pt>
                      <c:pt idx="3">
                        <c:v>E2E</c:v>
                      </c:pt>
                      <c:pt idx="4">
                        <c:v>IAM</c:v>
                      </c:pt>
                      <c:pt idx="5">
                        <c:v>multi-binding</c:v>
                      </c:pt>
                      <c:pt idx="6">
                        <c:v>Optional Execution Context</c:v>
                      </c:pt>
                      <c:pt idx="7">
                        <c:v>Raw Data Streaming</c:v>
                      </c:pt>
                      <c:pt idx="8">
                        <c:v>S2S</c:v>
                      </c:pt>
                      <c:pt idx="9">
                        <c:v>secure communication</c:v>
                      </c:pt>
                      <c:pt idx="10">
                        <c:v>serialization</c:v>
                      </c:pt>
                      <c:pt idx="11">
                        <c:v>Service Interfaces</c:v>
                      </c:pt>
                      <c:pt idx="12">
                        <c:v>vsomeip binding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'20220421'!$H$2:$H$27</c15:sqref>
                        </c15:fullRef>
                        <c15:formulaRef>
                          <c15:sqref>'20220421'!$H$15:$H$27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147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19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0</c:v>
                      </c:pt>
                      <c:pt idx="10">
                        <c:v>21</c:v>
                      </c:pt>
                      <c:pt idx="11">
                        <c:v>0</c:v>
                      </c:pt>
                      <c:pt idx="12">
                        <c:v>54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1CF-47E4-A756-71F92DAA6AEB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'20220421'!$Q$1</c15:sqref>
                        </c15:formulaRef>
                      </c:ext>
                    </c:extLst>
                    <c:strCache>
                      <c:ptCount val="1"/>
                      <c:pt idx="0">
                        <c:v>P1阶段占需求明确占比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'20220421'!$A$2:$A$27</c15:sqref>
                        </c15:fullRef>
                        <c15:formulaRef>
                          <c15:sqref>'20220421'!$A$15:$A$27</c15:sqref>
                        </c15:formulaRef>
                      </c:ext>
                    </c:extLst>
                    <c:strCache>
                      <c:ptCount val="13"/>
                      <c:pt idx="0">
                        <c:v>communication api</c:v>
                      </c:pt>
                      <c:pt idx="1">
                        <c:v>Communication Group</c:v>
                      </c:pt>
                      <c:pt idx="2">
                        <c:v>dds binding</c:v>
                      </c:pt>
                      <c:pt idx="3">
                        <c:v>E2E</c:v>
                      </c:pt>
                      <c:pt idx="4">
                        <c:v>IAM</c:v>
                      </c:pt>
                      <c:pt idx="5">
                        <c:v>multi-binding</c:v>
                      </c:pt>
                      <c:pt idx="6">
                        <c:v>Optional Execution Context</c:v>
                      </c:pt>
                      <c:pt idx="7">
                        <c:v>Raw Data Streaming</c:v>
                      </c:pt>
                      <c:pt idx="8">
                        <c:v>S2S</c:v>
                      </c:pt>
                      <c:pt idx="9">
                        <c:v>secure communication</c:v>
                      </c:pt>
                      <c:pt idx="10">
                        <c:v>serialization</c:v>
                      </c:pt>
                      <c:pt idx="11">
                        <c:v>Service Interfaces</c:v>
                      </c:pt>
                      <c:pt idx="12">
                        <c:v>vsomeip binding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'20220421'!$Q$2:$Q$27</c15:sqref>
                        </c15:fullRef>
                        <c15:formulaRef>
                          <c15:sqref>'20220421'!$Q$15:$Q$27</c15:sqref>
                        </c15:formulaRef>
                      </c:ext>
                    </c:extLst>
                    <c:numCache>
                      <c:formatCode>0.00%</c:formatCode>
                      <c:ptCount val="13"/>
                      <c:pt idx="0">
                        <c:v>0.89090909090909087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0.23170731707317074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9.375E-2</c:v>
                      </c:pt>
                      <c:pt idx="9">
                        <c:v>0</c:v>
                      </c:pt>
                      <c:pt idx="10">
                        <c:v>0.51219512195121952</c:v>
                      </c:pt>
                      <c:pt idx="11">
                        <c:v>0</c:v>
                      </c:pt>
                      <c:pt idx="12">
                        <c:v>0.94736842105263153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1CF-47E4-A756-71F92DAA6AEB}"/>
                  </c:ext>
                </c:extLst>
              </c15:ser>
            </c15:filteredBarSeries>
          </c:ext>
        </c:extLst>
      </c:barChart>
      <c:catAx>
        <c:axId val="188116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81180144"/>
        <c:crosses val="autoZero"/>
        <c:auto val="1"/>
        <c:lblAlgn val="ctr"/>
        <c:lblOffset val="100"/>
        <c:noMultiLvlLbl val="0"/>
      </c:catAx>
      <c:valAx>
        <c:axId val="188118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8116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639458647301193"/>
          <c:y val="0.10243000874890634"/>
          <c:w val="0.21072650837374129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P1</a:t>
            </a:r>
            <a:r>
              <a:rPr lang="zh-CN" altLang="en-US"/>
              <a:t>计划完成百分比信息</a:t>
            </a:r>
          </a:p>
        </c:rich>
      </c:tx>
      <c:layout>
        <c:manualLayout>
          <c:xMode val="edge"/>
          <c:yMode val="edge"/>
          <c:x val="0.27989277024322551"/>
          <c:y val="6.60964216681071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3"/>
          <c:order val="3"/>
          <c:tx>
            <c:strRef>
              <c:f>'20220421'!$E$1</c:f>
              <c:strCache>
                <c:ptCount val="1"/>
                <c:pt idx="0">
                  <c:v>自定义条目总数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'20220426'!$A$2:$A$17</c:f>
              <c:strCache>
                <c:ptCount val="16"/>
                <c:pt idx="0">
                  <c:v>Core Types</c:v>
                </c:pt>
                <c:pt idx="1">
                  <c:v>PHM</c:v>
                </c:pt>
                <c:pt idx="2">
                  <c:v>EM</c:v>
                </c:pt>
                <c:pt idx="3">
                  <c:v>IAM</c:v>
                </c:pt>
                <c:pt idx="4">
                  <c:v>SM</c:v>
                </c:pt>
                <c:pt idx="5">
                  <c:v>TS</c:v>
                </c:pt>
                <c:pt idx="6">
                  <c:v>UCM Master</c:v>
                </c:pt>
                <c:pt idx="7">
                  <c:v>UCM Server</c:v>
                </c:pt>
                <c:pt idx="8">
                  <c:v>DM DEM</c:v>
                </c:pt>
                <c:pt idx="9">
                  <c:v>DM DCM</c:v>
                </c:pt>
                <c:pt idx="10">
                  <c:v>DM DoIP</c:v>
                </c:pt>
                <c:pt idx="11">
                  <c:v>NM</c:v>
                </c:pt>
                <c:pt idx="12">
                  <c:v>CRYPTO</c:v>
                </c:pt>
                <c:pt idx="13">
                  <c:v>LT</c:v>
                </c:pt>
                <c:pt idx="14">
                  <c:v>Per</c:v>
                </c:pt>
                <c:pt idx="15">
                  <c:v>CM</c:v>
                </c:pt>
              </c:strCache>
            </c:strRef>
          </c:cat>
          <c:val>
            <c:numRef>
              <c:f>'20220421'!$E$2:$E$14</c:f>
            </c:numRef>
          </c:val>
          <c:extLst>
            <c:ext xmlns:c16="http://schemas.microsoft.com/office/drawing/2014/chart" uri="{C3380CC4-5D6E-409C-BE32-E72D297353CC}">
              <c16:uniqueId val="{00000000-8A2F-4C75-A50D-969605278576}"/>
            </c:ext>
          </c:extLst>
        </c:ser>
        <c:ser>
          <c:idx val="4"/>
          <c:order val="4"/>
          <c:tx>
            <c:strRef>
              <c:f>'20220421'!$F$1</c:f>
              <c:strCache>
                <c:ptCount val="1"/>
                <c:pt idx="0">
                  <c:v>自定义完成条目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'20220426'!$A$2:$A$17</c:f>
              <c:strCache>
                <c:ptCount val="16"/>
                <c:pt idx="0">
                  <c:v>Core Types</c:v>
                </c:pt>
                <c:pt idx="1">
                  <c:v>PHM</c:v>
                </c:pt>
                <c:pt idx="2">
                  <c:v>EM</c:v>
                </c:pt>
                <c:pt idx="3">
                  <c:v>IAM</c:v>
                </c:pt>
                <c:pt idx="4">
                  <c:v>SM</c:v>
                </c:pt>
                <c:pt idx="5">
                  <c:v>TS</c:v>
                </c:pt>
                <c:pt idx="6">
                  <c:v>UCM Master</c:v>
                </c:pt>
                <c:pt idx="7">
                  <c:v>UCM Server</c:v>
                </c:pt>
                <c:pt idx="8">
                  <c:v>DM DEM</c:v>
                </c:pt>
                <c:pt idx="9">
                  <c:v>DM DCM</c:v>
                </c:pt>
                <c:pt idx="10">
                  <c:v>DM DoIP</c:v>
                </c:pt>
                <c:pt idx="11">
                  <c:v>NM</c:v>
                </c:pt>
                <c:pt idx="12">
                  <c:v>CRYPTO</c:v>
                </c:pt>
                <c:pt idx="13">
                  <c:v>LT</c:v>
                </c:pt>
                <c:pt idx="14">
                  <c:v>Per</c:v>
                </c:pt>
                <c:pt idx="15">
                  <c:v>CM</c:v>
                </c:pt>
              </c:strCache>
            </c:strRef>
          </c:cat>
          <c:val>
            <c:numRef>
              <c:f>'20220421'!$F$2:$F$14</c:f>
            </c:numRef>
          </c:val>
          <c:extLst>
            <c:ext xmlns:c16="http://schemas.microsoft.com/office/drawing/2014/chart" uri="{C3380CC4-5D6E-409C-BE32-E72D297353CC}">
              <c16:uniqueId val="{00000001-8A2F-4C75-A50D-969605278576}"/>
            </c:ext>
          </c:extLst>
        </c:ser>
        <c:ser>
          <c:idx val="5"/>
          <c:order val="5"/>
          <c:tx>
            <c:strRef>
              <c:f>'20220421'!$G$1</c:f>
              <c:strCache>
                <c:ptCount val="1"/>
                <c:pt idx="0">
                  <c:v>总体完成数占比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'20220426'!$A$2:$A$17</c:f>
              <c:strCache>
                <c:ptCount val="16"/>
                <c:pt idx="0">
                  <c:v>Core Types</c:v>
                </c:pt>
                <c:pt idx="1">
                  <c:v>PHM</c:v>
                </c:pt>
                <c:pt idx="2">
                  <c:v>EM</c:v>
                </c:pt>
                <c:pt idx="3">
                  <c:v>IAM</c:v>
                </c:pt>
                <c:pt idx="4">
                  <c:v>SM</c:v>
                </c:pt>
                <c:pt idx="5">
                  <c:v>TS</c:v>
                </c:pt>
                <c:pt idx="6">
                  <c:v>UCM Master</c:v>
                </c:pt>
                <c:pt idx="7">
                  <c:v>UCM Server</c:v>
                </c:pt>
                <c:pt idx="8">
                  <c:v>DM DEM</c:v>
                </c:pt>
                <c:pt idx="9">
                  <c:v>DM DCM</c:v>
                </c:pt>
                <c:pt idx="10">
                  <c:v>DM DoIP</c:v>
                </c:pt>
                <c:pt idx="11">
                  <c:v>NM</c:v>
                </c:pt>
                <c:pt idx="12">
                  <c:v>CRYPTO</c:v>
                </c:pt>
                <c:pt idx="13">
                  <c:v>LT</c:v>
                </c:pt>
                <c:pt idx="14">
                  <c:v>Per</c:v>
                </c:pt>
                <c:pt idx="15">
                  <c:v>CM</c:v>
                </c:pt>
              </c:strCache>
            </c:strRef>
          </c:cat>
          <c:val>
            <c:numRef>
              <c:f>'20220421'!$G$2:$G$14</c:f>
              <c:numCache>
                <c:formatCode>0.00%</c:formatCode>
                <c:ptCount val="13"/>
                <c:pt idx="0">
                  <c:v>0.72495088408644404</c:v>
                </c:pt>
                <c:pt idx="1">
                  <c:v>0</c:v>
                </c:pt>
                <c:pt idx="2">
                  <c:v>0.29059829059829062</c:v>
                </c:pt>
                <c:pt idx="3">
                  <c:v>0.54347826086956519</c:v>
                </c:pt>
                <c:pt idx="4">
                  <c:v>0.48</c:v>
                </c:pt>
                <c:pt idx="5">
                  <c:v>0.11728395061728394</c:v>
                </c:pt>
                <c:pt idx="6">
                  <c:v>0</c:v>
                </c:pt>
                <c:pt idx="7">
                  <c:v>0.33950617283950618</c:v>
                </c:pt>
                <c:pt idx="8">
                  <c:v>0.94444444444444442</c:v>
                </c:pt>
                <c:pt idx="9">
                  <c:v>0.75555555555555554</c:v>
                </c:pt>
                <c:pt idx="10">
                  <c:v>0.67521367521367526</c:v>
                </c:pt>
                <c:pt idx="11">
                  <c:v>0.60384615384615381</c:v>
                </c:pt>
                <c:pt idx="12">
                  <c:v>0.29256594724220625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A2F-4C75-A50D-969605278576}"/>
            </c:ext>
          </c:extLst>
        </c:ser>
        <c:ser>
          <c:idx val="7"/>
          <c:order val="7"/>
          <c:tx>
            <c:strRef>
              <c:f>'20220421'!$I$1</c:f>
              <c:strCache>
                <c:ptCount val="1"/>
                <c:pt idx="0">
                  <c:v>非P1已完数（含部分完成）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'20220426'!$A$2:$A$17</c:f>
              <c:strCache>
                <c:ptCount val="16"/>
                <c:pt idx="0">
                  <c:v>Core Types</c:v>
                </c:pt>
                <c:pt idx="1">
                  <c:v>PHM</c:v>
                </c:pt>
                <c:pt idx="2">
                  <c:v>EM</c:v>
                </c:pt>
                <c:pt idx="3">
                  <c:v>IAM</c:v>
                </c:pt>
                <c:pt idx="4">
                  <c:v>SM</c:v>
                </c:pt>
                <c:pt idx="5">
                  <c:v>TS</c:v>
                </c:pt>
                <c:pt idx="6">
                  <c:v>UCM Master</c:v>
                </c:pt>
                <c:pt idx="7">
                  <c:v>UCM Server</c:v>
                </c:pt>
                <c:pt idx="8">
                  <c:v>DM DEM</c:v>
                </c:pt>
                <c:pt idx="9">
                  <c:v>DM DCM</c:v>
                </c:pt>
                <c:pt idx="10">
                  <c:v>DM DoIP</c:v>
                </c:pt>
                <c:pt idx="11">
                  <c:v>NM</c:v>
                </c:pt>
                <c:pt idx="12">
                  <c:v>CRYPTO</c:v>
                </c:pt>
                <c:pt idx="13">
                  <c:v>LT</c:v>
                </c:pt>
                <c:pt idx="14">
                  <c:v>Per</c:v>
                </c:pt>
                <c:pt idx="15">
                  <c:v>CM</c:v>
                </c:pt>
              </c:strCache>
            </c:strRef>
          </c:cat>
          <c:val>
            <c:numRef>
              <c:f>'20220421'!$I$2:$I$14</c:f>
            </c:numRef>
          </c:val>
          <c:extLst>
            <c:ext xmlns:c16="http://schemas.microsoft.com/office/drawing/2014/chart" uri="{C3380CC4-5D6E-409C-BE32-E72D297353CC}">
              <c16:uniqueId val="{00000003-8A2F-4C75-A50D-969605278576}"/>
            </c:ext>
          </c:extLst>
        </c:ser>
        <c:ser>
          <c:idx val="8"/>
          <c:order val="8"/>
          <c:tx>
            <c:strRef>
              <c:f>'20220421'!$J$1</c:f>
              <c:strCache>
                <c:ptCount val="1"/>
                <c:pt idx="0">
                  <c:v>明确需求占比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'20220426'!$A$2:$A$17</c:f>
              <c:strCache>
                <c:ptCount val="16"/>
                <c:pt idx="0">
                  <c:v>Core Types</c:v>
                </c:pt>
                <c:pt idx="1">
                  <c:v>PHM</c:v>
                </c:pt>
                <c:pt idx="2">
                  <c:v>EM</c:v>
                </c:pt>
                <c:pt idx="3">
                  <c:v>IAM</c:v>
                </c:pt>
                <c:pt idx="4">
                  <c:v>SM</c:v>
                </c:pt>
                <c:pt idx="5">
                  <c:v>TS</c:v>
                </c:pt>
                <c:pt idx="6">
                  <c:v>UCM Master</c:v>
                </c:pt>
                <c:pt idx="7">
                  <c:v>UCM Server</c:v>
                </c:pt>
                <c:pt idx="8">
                  <c:v>DM DEM</c:v>
                </c:pt>
                <c:pt idx="9">
                  <c:v>DM DCM</c:v>
                </c:pt>
                <c:pt idx="10">
                  <c:v>DM DoIP</c:v>
                </c:pt>
                <c:pt idx="11">
                  <c:v>NM</c:v>
                </c:pt>
                <c:pt idx="12">
                  <c:v>CRYPTO</c:v>
                </c:pt>
                <c:pt idx="13">
                  <c:v>LT</c:v>
                </c:pt>
                <c:pt idx="14">
                  <c:v>Per</c:v>
                </c:pt>
                <c:pt idx="15">
                  <c:v>CM</c:v>
                </c:pt>
              </c:strCache>
            </c:strRef>
          </c:cat>
          <c:val>
            <c:numRef>
              <c:f>'20220421'!$J$2:$J$14</c:f>
            </c:numRef>
          </c:val>
          <c:extLst>
            <c:ext xmlns:c16="http://schemas.microsoft.com/office/drawing/2014/chart" uri="{C3380CC4-5D6E-409C-BE32-E72D297353CC}">
              <c16:uniqueId val="{00000004-8A2F-4C75-A50D-969605278576}"/>
            </c:ext>
          </c:extLst>
        </c:ser>
        <c:ser>
          <c:idx val="9"/>
          <c:order val="9"/>
          <c:tx>
            <c:strRef>
              <c:f>'20220421'!$K$1</c:f>
              <c:strCache>
                <c:ptCount val="1"/>
                <c:pt idx="0">
                  <c:v>不明确需求总数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'20220426'!$A$2:$A$17</c:f>
              <c:strCache>
                <c:ptCount val="16"/>
                <c:pt idx="0">
                  <c:v>Core Types</c:v>
                </c:pt>
                <c:pt idx="1">
                  <c:v>PHM</c:v>
                </c:pt>
                <c:pt idx="2">
                  <c:v>EM</c:v>
                </c:pt>
                <c:pt idx="3">
                  <c:v>IAM</c:v>
                </c:pt>
                <c:pt idx="4">
                  <c:v>SM</c:v>
                </c:pt>
                <c:pt idx="5">
                  <c:v>TS</c:v>
                </c:pt>
                <c:pt idx="6">
                  <c:v>UCM Master</c:v>
                </c:pt>
                <c:pt idx="7">
                  <c:v>UCM Server</c:v>
                </c:pt>
                <c:pt idx="8">
                  <c:v>DM DEM</c:v>
                </c:pt>
                <c:pt idx="9">
                  <c:v>DM DCM</c:v>
                </c:pt>
                <c:pt idx="10">
                  <c:v>DM DoIP</c:v>
                </c:pt>
                <c:pt idx="11">
                  <c:v>NM</c:v>
                </c:pt>
                <c:pt idx="12">
                  <c:v>CRYPTO</c:v>
                </c:pt>
                <c:pt idx="13">
                  <c:v>LT</c:v>
                </c:pt>
                <c:pt idx="14">
                  <c:v>Per</c:v>
                </c:pt>
                <c:pt idx="15">
                  <c:v>CM</c:v>
                </c:pt>
              </c:strCache>
            </c:strRef>
          </c:cat>
          <c:val>
            <c:numRef>
              <c:f>'20220421'!$K$2:$K$14</c:f>
            </c:numRef>
          </c:val>
          <c:extLst>
            <c:ext xmlns:c16="http://schemas.microsoft.com/office/drawing/2014/chart" uri="{C3380CC4-5D6E-409C-BE32-E72D297353CC}">
              <c16:uniqueId val="{00000005-8A2F-4C75-A50D-969605278576}"/>
            </c:ext>
          </c:extLst>
        </c:ser>
        <c:ser>
          <c:idx val="10"/>
          <c:order val="10"/>
          <c:tx>
            <c:strRef>
              <c:f>'20220421'!$L$1</c:f>
              <c:strCache>
                <c:ptCount val="1"/>
                <c:pt idx="0">
                  <c:v>1911已实现数量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'20220426'!$A$2:$A$17</c:f>
              <c:strCache>
                <c:ptCount val="16"/>
                <c:pt idx="0">
                  <c:v>Core Types</c:v>
                </c:pt>
                <c:pt idx="1">
                  <c:v>PHM</c:v>
                </c:pt>
                <c:pt idx="2">
                  <c:v>EM</c:v>
                </c:pt>
                <c:pt idx="3">
                  <c:v>IAM</c:v>
                </c:pt>
                <c:pt idx="4">
                  <c:v>SM</c:v>
                </c:pt>
                <c:pt idx="5">
                  <c:v>TS</c:v>
                </c:pt>
                <c:pt idx="6">
                  <c:v>UCM Master</c:v>
                </c:pt>
                <c:pt idx="7">
                  <c:v>UCM Server</c:v>
                </c:pt>
                <c:pt idx="8">
                  <c:v>DM DEM</c:v>
                </c:pt>
                <c:pt idx="9">
                  <c:v>DM DCM</c:v>
                </c:pt>
                <c:pt idx="10">
                  <c:v>DM DoIP</c:v>
                </c:pt>
                <c:pt idx="11">
                  <c:v>NM</c:v>
                </c:pt>
                <c:pt idx="12">
                  <c:v>CRYPTO</c:v>
                </c:pt>
                <c:pt idx="13">
                  <c:v>LT</c:v>
                </c:pt>
                <c:pt idx="14">
                  <c:v>Per</c:v>
                </c:pt>
                <c:pt idx="15">
                  <c:v>CM</c:v>
                </c:pt>
              </c:strCache>
            </c:strRef>
          </c:cat>
          <c:val>
            <c:numRef>
              <c:f>'20220421'!$L$2:$L$14</c:f>
            </c:numRef>
          </c:val>
          <c:extLst>
            <c:ext xmlns:c16="http://schemas.microsoft.com/office/drawing/2014/chart" uri="{C3380CC4-5D6E-409C-BE32-E72D297353CC}">
              <c16:uniqueId val="{00000006-8A2F-4C75-A50D-969605278576}"/>
            </c:ext>
          </c:extLst>
        </c:ser>
        <c:ser>
          <c:idx val="11"/>
          <c:order val="11"/>
          <c:tx>
            <c:strRef>
              <c:f>'20220421'!$M$1</c:f>
              <c:strCache>
                <c:ptCount val="1"/>
                <c:pt idx="0">
                  <c:v>1911已实现占比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'20220426'!$A$2:$A$17</c:f>
              <c:strCache>
                <c:ptCount val="16"/>
                <c:pt idx="0">
                  <c:v>Core Types</c:v>
                </c:pt>
                <c:pt idx="1">
                  <c:v>PHM</c:v>
                </c:pt>
                <c:pt idx="2">
                  <c:v>EM</c:v>
                </c:pt>
                <c:pt idx="3">
                  <c:v>IAM</c:v>
                </c:pt>
                <c:pt idx="4">
                  <c:v>SM</c:v>
                </c:pt>
                <c:pt idx="5">
                  <c:v>TS</c:v>
                </c:pt>
                <c:pt idx="6">
                  <c:v>UCM Master</c:v>
                </c:pt>
                <c:pt idx="7">
                  <c:v>UCM Server</c:v>
                </c:pt>
                <c:pt idx="8">
                  <c:v>DM DEM</c:v>
                </c:pt>
                <c:pt idx="9">
                  <c:v>DM DCM</c:v>
                </c:pt>
                <c:pt idx="10">
                  <c:v>DM DoIP</c:v>
                </c:pt>
                <c:pt idx="11">
                  <c:v>NM</c:v>
                </c:pt>
                <c:pt idx="12">
                  <c:v>CRYPTO</c:v>
                </c:pt>
                <c:pt idx="13">
                  <c:v>LT</c:v>
                </c:pt>
                <c:pt idx="14">
                  <c:v>Per</c:v>
                </c:pt>
                <c:pt idx="15">
                  <c:v>CM</c:v>
                </c:pt>
              </c:strCache>
            </c:strRef>
          </c:cat>
          <c:val>
            <c:numRef>
              <c:f>'20220421'!$M$2:$M$14</c:f>
            </c:numRef>
          </c:val>
          <c:extLst>
            <c:ext xmlns:c16="http://schemas.microsoft.com/office/drawing/2014/chart" uri="{C3380CC4-5D6E-409C-BE32-E72D297353CC}">
              <c16:uniqueId val="{00000007-8A2F-4C75-A50D-969605278576}"/>
            </c:ext>
          </c:extLst>
        </c:ser>
        <c:ser>
          <c:idx val="12"/>
          <c:order val="12"/>
          <c:tx>
            <c:strRef>
              <c:f>'20220421'!$N$1</c:f>
              <c:strCache>
                <c:ptCount val="1"/>
                <c:pt idx="0">
                  <c:v>P1计划条目总数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'20220426'!$A$2:$A$17</c:f>
              <c:strCache>
                <c:ptCount val="16"/>
                <c:pt idx="0">
                  <c:v>Core Types</c:v>
                </c:pt>
                <c:pt idx="1">
                  <c:v>PHM</c:v>
                </c:pt>
                <c:pt idx="2">
                  <c:v>EM</c:v>
                </c:pt>
                <c:pt idx="3">
                  <c:v>IAM</c:v>
                </c:pt>
                <c:pt idx="4">
                  <c:v>SM</c:v>
                </c:pt>
                <c:pt idx="5">
                  <c:v>TS</c:v>
                </c:pt>
                <c:pt idx="6">
                  <c:v>UCM Master</c:v>
                </c:pt>
                <c:pt idx="7">
                  <c:v>UCM Server</c:v>
                </c:pt>
                <c:pt idx="8">
                  <c:v>DM DEM</c:v>
                </c:pt>
                <c:pt idx="9">
                  <c:v>DM DCM</c:v>
                </c:pt>
                <c:pt idx="10">
                  <c:v>DM DoIP</c:v>
                </c:pt>
                <c:pt idx="11">
                  <c:v>NM</c:v>
                </c:pt>
                <c:pt idx="12">
                  <c:v>CRYPTO</c:v>
                </c:pt>
                <c:pt idx="13">
                  <c:v>LT</c:v>
                </c:pt>
                <c:pt idx="14">
                  <c:v>Per</c:v>
                </c:pt>
                <c:pt idx="15">
                  <c:v>CM</c:v>
                </c:pt>
              </c:strCache>
            </c:strRef>
          </c:cat>
          <c:val>
            <c:numRef>
              <c:f>'20220421'!$N$2:$N$14</c:f>
            </c:numRef>
          </c:val>
          <c:extLst>
            <c:ext xmlns:c16="http://schemas.microsoft.com/office/drawing/2014/chart" uri="{C3380CC4-5D6E-409C-BE32-E72D297353CC}">
              <c16:uniqueId val="{00000008-8A2F-4C75-A50D-969605278576}"/>
            </c:ext>
          </c:extLst>
        </c:ser>
        <c:ser>
          <c:idx val="13"/>
          <c:order val="13"/>
          <c:tx>
            <c:strRef>
              <c:f>'20220421'!$O$1</c:f>
              <c:strCache>
                <c:ptCount val="1"/>
                <c:pt idx="0">
                  <c:v>P1计划总数占比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'20220426'!$A$2:$A$17</c:f>
              <c:strCache>
                <c:ptCount val="16"/>
                <c:pt idx="0">
                  <c:v>Core Types</c:v>
                </c:pt>
                <c:pt idx="1">
                  <c:v>PHM</c:v>
                </c:pt>
                <c:pt idx="2">
                  <c:v>EM</c:v>
                </c:pt>
                <c:pt idx="3">
                  <c:v>IAM</c:v>
                </c:pt>
                <c:pt idx="4">
                  <c:v>SM</c:v>
                </c:pt>
                <c:pt idx="5">
                  <c:v>TS</c:v>
                </c:pt>
                <c:pt idx="6">
                  <c:v>UCM Master</c:v>
                </c:pt>
                <c:pt idx="7">
                  <c:v>UCM Server</c:v>
                </c:pt>
                <c:pt idx="8">
                  <c:v>DM DEM</c:v>
                </c:pt>
                <c:pt idx="9">
                  <c:v>DM DCM</c:v>
                </c:pt>
                <c:pt idx="10">
                  <c:v>DM DoIP</c:v>
                </c:pt>
                <c:pt idx="11">
                  <c:v>NM</c:v>
                </c:pt>
                <c:pt idx="12">
                  <c:v>CRYPTO</c:v>
                </c:pt>
                <c:pt idx="13">
                  <c:v>LT</c:v>
                </c:pt>
                <c:pt idx="14">
                  <c:v>Per</c:v>
                </c:pt>
                <c:pt idx="15">
                  <c:v>CM</c:v>
                </c:pt>
              </c:strCache>
            </c:strRef>
          </c:cat>
          <c:val>
            <c:numRef>
              <c:f>'20220421'!$O$2:$O$14</c:f>
            </c:numRef>
          </c:val>
          <c:extLst>
            <c:ext xmlns:c16="http://schemas.microsoft.com/office/drawing/2014/chart" uri="{C3380CC4-5D6E-409C-BE32-E72D297353CC}">
              <c16:uniqueId val="{00000009-8A2F-4C75-A50D-969605278576}"/>
            </c:ext>
          </c:extLst>
        </c:ser>
        <c:ser>
          <c:idx val="14"/>
          <c:order val="14"/>
          <c:tx>
            <c:strRef>
              <c:f>'20220421'!$P$1</c:f>
              <c:strCache>
                <c:ptCount val="1"/>
                <c:pt idx="0">
                  <c:v>P1计划剩余占比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'20220426'!$A$2:$A$17</c:f>
              <c:strCache>
                <c:ptCount val="16"/>
                <c:pt idx="0">
                  <c:v>Core Types</c:v>
                </c:pt>
                <c:pt idx="1">
                  <c:v>PHM</c:v>
                </c:pt>
                <c:pt idx="2">
                  <c:v>EM</c:v>
                </c:pt>
                <c:pt idx="3">
                  <c:v>IAM</c:v>
                </c:pt>
                <c:pt idx="4">
                  <c:v>SM</c:v>
                </c:pt>
                <c:pt idx="5">
                  <c:v>TS</c:v>
                </c:pt>
                <c:pt idx="6">
                  <c:v>UCM Master</c:v>
                </c:pt>
                <c:pt idx="7">
                  <c:v>UCM Server</c:v>
                </c:pt>
                <c:pt idx="8">
                  <c:v>DM DEM</c:v>
                </c:pt>
                <c:pt idx="9">
                  <c:v>DM DCM</c:v>
                </c:pt>
                <c:pt idx="10">
                  <c:v>DM DoIP</c:v>
                </c:pt>
                <c:pt idx="11">
                  <c:v>NM</c:v>
                </c:pt>
                <c:pt idx="12">
                  <c:v>CRYPTO</c:v>
                </c:pt>
                <c:pt idx="13">
                  <c:v>LT</c:v>
                </c:pt>
                <c:pt idx="14">
                  <c:v>Per</c:v>
                </c:pt>
                <c:pt idx="15">
                  <c:v>CM</c:v>
                </c:pt>
              </c:strCache>
            </c:strRef>
          </c:cat>
          <c:val>
            <c:numRef>
              <c:f>'20220421'!$P$2:$P$14</c:f>
            </c:numRef>
          </c:val>
          <c:extLst>
            <c:ext xmlns:c16="http://schemas.microsoft.com/office/drawing/2014/chart" uri="{C3380CC4-5D6E-409C-BE32-E72D297353CC}">
              <c16:uniqueId val="{0000000A-8A2F-4C75-A50D-9696052785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02058864"/>
        <c:axId val="160206136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'20220421'!$B$1</c15:sqref>
                        </c15:formulaRef>
                      </c:ext>
                    </c:extLst>
                    <c:strCache>
                      <c:ptCount val="1"/>
                      <c:pt idx="0">
                        <c:v>总条目（含自定义）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'20220426'!$A$2:$A$17</c15:sqref>
                        </c15:formulaRef>
                      </c:ext>
                    </c:extLst>
                    <c:strCache>
                      <c:ptCount val="16"/>
                      <c:pt idx="0">
                        <c:v>Core Types</c:v>
                      </c:pt>
                      <c:pt idx="1">
                        <c:v>PHM</c:v>
                      </c:pt>
                      <c:pt idx="2">
                        <c:v>EM</c:v>
                      </c:pt>
                      <c:pt idx="3">
                        <c:v>IAM</c:v>
                      </c:pt>
                      <c:pt idx="4">
                        <c:v>SM</c:v>
                      </c:pt>
                      <c:pt idx="5">
                        <c:v>TS</c:v>
                      </c:pt>
                      <c:pt idx="6">
                        <c:v>UCM Master</c:v>
                      </c:pt>
                      <c:pt idx="7">
                        <c:v>UCM Server</c:v>
                      </c:pt>
                      <c:pt idx="8">
                        <c:v>DM DEM</c:v>
                      </c:pt>
                      <c:pt idx="9">
                        <c:v>DM DCM</c:v>
                      </c:pt>
                      <c:pt idx="10">
                        <c:v>DM DoIP</c:v>
                      </c:pt>
                      <c:pt idx="11">
                        <c:v>NM</c:v>
                      </c:pt>
                      <c:pt idx="12">
                        <c:v>CRYPTO</c:v>
                      </c:pt>
                      <c:pt idx="13">
                        <c:v>LT</c:v>
                      </c:pt>
                      <c:pt idx="14">
                        <c:v>Per</c:v>
                      </c:pt>
                      <c:pt idx="15">
                        <c:v>CM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'20220421'!$B$2:$B$14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509</c:v>
                      </c:pt>
                      <c:pt idx="1">
                        <c:v>226</c:v>
                      </c:pt>
                      <c:pt idx="2">
                        <c:v>234</c:v>
                      </c:pt>
                      <c:pt idx="3">
                        <c:v>46</c:v>
                      </c:pt>
                      <c:pt idx="4">
                        <c:v>50</c:v>
                      </c:pt>
                      <c:pt idx="5">
                        <c:v>162</c:v>
                      </c:pt>
                      <c:pt idx="6">
                        <c:v>462</c:v>
                      </c:pt>
                      <c:pt idx="7">
                        <c:v>324</c:v>
                      </c:pt>
                      <c:pt idx="8">
                        <c:v>54</c:v>
                      </c:pt>
                      <c:pt idx="9">
                        <c:v>45</c:v>
                      </c:pt>
                      <c:pt idx="10">
                        <c:v>117</c:v>
                      </c:pt>
                      <c:pt idx="11">
                        <c:v>260</c:v>
                      </c:pt>
                      <c:pt idx="12">
                        <c:v>834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B-8A2F-4C75-A50D-969605278576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'20220421'!$C$1</c15:sqref>
                        </c15:formulaRef>
                      </c:ext>
                    </c:extLst>
                    <c:strCache>
                      <c:ptCount val="1"/>
                      <c:pt idx="0">
                        <c:v>需求总数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'20220426'!$A$2:$A$17</c15:sqref>
                        </c15:formulaRef>
                      </c:ext>
                    </c:extLst>
                    <c:strCache>
                      <c:ptCount val="16"/>
                      <c:pt idx="0">
                        <c:v>Core Types</c:v>
                      </c:pt>
                      <c:pt idx="1">
                        <c:v>PHM</c:v>
                      </c:pt>
                      <c:pt idx="2">
                        <c:v>EM</c:v>
                      </c:pt>
                      <c:pt idx="3">
                        <c:v>IAM</c:v>
                      </c:pt>
                      <c:pt idx="4">
                        <c:v>SM</c:v>
                      </c:pt>
                      <c:pt idx="5">
                        <c:v>TS</c:v>
                      </c:pt>
                      <c:pt idx="6">
                        <c:v>UCM Master</c:v>
                      </c:pt>
                      <c:pt idx="7">
                        <c:v>UCM Server</c:v>
                      </c:pt>
                      <c:pt idx="8">
                        <c:v>DM DEM</c:v>
                      </c:pt>
                      <c:pt idx="9">
                        <c:v>DM DCM</c:v>
                      </c:pt>
                      <c:pt idx="10">
                        <c:v>DM DoIP</c:v>
                      </c:pt>
                      <c:pt idx="11">
                        <c:v>NM</c:v>
                      </c:pt>
                      <c:pt idx="12">
                        <c:v>CRYPTO</c:v>
                      </c:pt>
                      <c:pt idx="13">
                        <c:v>LT</c:v>
                      </c:pt>
                      <c:pt idx="14">
                        <c:v>Per</c:v>
                      </c:pt>
                      <c:pt idx="15">
                        <c:v>CM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'20220421'!$C$2:$C$14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509</c:v>
                      </c:pt>
                      <c:pt idx="1">
                        <c:v>226</c:v>
                      </c:pt>
                      <c:pt idx="2">
                        <c:v>234</c:v>
                      </c:pt>
                      <c:pt idx="3">
                        <c:v>46</c:v>
                      </c:pt>
                      <c:pt idx="4">
                        <c:v>50</c:v>
                      </c:pt>
                      <c:pt idx="5">
                        <c:v>162</c:v>
                      </c:pt>
                      <c:pt idx="6">
                        <c:v>462</c:v>
                      </c:pt>
                      <c:pt idx="7">
                        <c:v>315</c:v>
                      </c:pt>
                      <c:pt idx="8">
                        <c:v>54</c:v>
                      </c:pt>
                      <c:pt idx="9">
                        <c:v>45</c:v>
                      </c:pt>
                      <c:pt idx="10">
                        <c:v>117</c:v>
                      </c:pt>
                      <c:pt idx="11">
                        <c:v>260</c:v>
                      </c:pt>
                      <c:pt idx="12">
                        <c:v>834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8A2F-4C75-A50D-969605278576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'20220421'!$D$1</c15:sqref>
                        </c15:formulaRef>
                      </c:ext>
                    </c:extLst>
                    <c:strCache>
                      <c:ptCount val="1"/>
                      <c:pt idx="0">
                        <c:v>需求明确数量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'20220426'!$A$2:$A$17</c15:sqref>
                        </c15:formulaRef>
                      </c:ext>
                    </c:extLst>
                    <c:strCache>
                      <c:ptCount val="16"/>
                      <c:pt idx="0">
                        <c:v>Core Types</c:v>
                      </c:pt>
                      <c:pt idx="1">
                        <c:v>PHM</c:v>
                      </c:pt>
                      <c:pt idx="2">
                        <c:v>EM</c:v>
                      </c:pt>
                      <c:pt idx="3">
                        <c:v>IAM</c:v>
                      </c:pt>
                      <c:pt idx="4">
                        <c:v>SM</c:v>
                      </c:pt>
                      <c:pt idx="5">
                        <c:v>TS</c:v>
                      </c:pt>
                      <c:pt idx="6">
                        <c:v>UCM Master</c:v>
                      </c:pt>
                      <c:pt idx="7">
                        <c:v>UCM Server</c:v>
                      </c:pt>
                      <c:pt idx="8">
                        <c:v>DM DEM</c:v>
                      </c:pt>
                      <c:pt idx="9">
                        <c:v>DM DCM</c:v>
                      </c:pt>
                      <c:pt idx="10">
                        <c:v>DM DoIP</c:v>
                      </c:pt>
                      <c:pt idx="11">
                        <c:v>NM</c:v>
                      </c:pt>
                      <c:pt idx="12">
                        <c:v>CRYPTO</c:v>
                      </c:pt>
                      <c:pt idx="13">
                        <c:v>LT</c:v>
                      </c:pt>
                      <c:pt idx="14">
                        <c:v>Per</c:v>
                      </c:pt>
                      <c:pt idx="15">
                        <c:v>CM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'20220421'!$D$2:$D$14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509</c:v>
                      </c:pt>
                      <c:pt idx="1">
                        <c:v>2</c:v>
                      </c:pt>
                      <c:pt idx="2">
                        <c:v>86</c:v>
                      </c:pt>
                      <c:pt idx="3">
                        <c:v>46</c:v>
                      </c:pt>
                      <c:pt idx="4">
                        <c:v>40</c:v>
                      </c:pt>
                      <c:pt idx="5">
                        <c:v>89</c:v>
                      </c:pt>
                      <c:pt idx="6">
                        <c:v>0</c:v>
                      </c:pt>
                      <c:pt idx="7">
                        <c:v>193</c:v>
                      </c:pt>
                      <c:pt idx="8">
                        <c:v>52</c:v>
                      </c:pt>
                      <c:pt idx="9">
                        <c:v>43</c:v>
                      </c:pt>
                      <c:pt idx="10">
                        <c:v>117</c:v>
                      </c:pt>
                      <c:pt idx="11">
                        <c:v>260</c:v>
                      </c:pt>
                      <c:pt idx="12">
                        <c:v>471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8A2F-4C75-A50D-969605278576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'20220421'!$H$1</c15:sqref>
                        </c15:formulaRef>
                      </c:ext>
                    </c:extLst>
                    <c:strCache>
                      <c:ptCount val="1"/>
                      <c:pt idx="0">
                        <c:v>P1完成数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'20220426'!$A$2:$A$17</c15:sqref>
                        </c15:formulaRef>
                      </c:ext>
                    </c:extLst>
                    <c:strCache>
                      <c:ptCount val="16"/>
                      <c:pt idx="0">
                        <c:v>Core Types</c:v>
                      </c:pt>
                      <c:pt idx="1">
                        <c:v>PHM</c:v>
                      </c:pt>
                      <c:pt idx="2">
                        <c:v>EM</c:v>
                      </c:pt>
                      <c:pt idx="3">
                        <c:v>IAM</c:v>
                      </c:pt>
                      <c:pt idx="4">
                        <c:v>SM</c:v>
                      </c:pt>
                      <c:pt idx="5">
                        <c:v>TS</c:v>
                      </c:pt>
                      <c:pt idx="6">
                        <c:v>UCM Master</c:v>
                      </c:pt>
                      <c:pt idx="7">
                        <c:v>UCM Server</c:v>
                      </c:pt>
                      <c:pt idx="8">
                        <c:v>DM DEM</c:v>
                      </c:pt>
                      <c:pt idx="9">
                        <c:v>DM DCM</c:v>
                      </c:pt>
                      <c:pt idx="10">
                        <c:v>DM DoIP</c:v>
                      </c:pt>
                      <c:pt idx="11">
                        <c:v>NM</c:v>
                      </c:pt>
                      <c:pt idx="12">
                        <c:v>CRYPTO</c:v>
                      </c:pt>
                      <c:pt idx="13">
                        <c:v>LT</c:v>
                      </c:pt>
                      <c:pt idx="14">
                        <c:v>Per</c:v>
                      </c:pt>
                      <c:pt idx="15">
                        <c:v>CM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'20220421'!$H$2:$H$14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369</c:v>
                      </c:pt>
                      <c:pt idx="1">
                        <c:v>0</c:v>
                      </c:pt>
                      <c:pt idx="2">
                        <c:v>68</c:v>
                      </c:pt>
                      <c:pt idx="3">
                        <c:v>25</c:v>
                      </c:pt>
                      <c:pt idx="4">
                        <c:v>24</c:v>
                      </c:pt>
                      <c:pt idx="5">
                        <c:v>19</c:v>
                      </c:pt>
                      <c:pt idx="6">
                        <c:v>0</c:v>
                      </c:pt>
                      <c:pt idx="7">
                        <c:v>110</c:v>
                      </c:pt>
                      <c:pt idx="8">
                        <c:v>51</c:v>
                      </c:pt>
                      <c:pt idx="9">
                        <c:v>34</c:v>
                      </c:pt>
                      <c:pt idx="10">
                        <c:v>79</c:v>
                      </c:pt>
                      <c:pt idx="11">
                        <c:v>157</c:v>
                      </c:pt>
                      <c:pt idx="12">
                        <c:v>244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8A2F-4C75-A50D-969605278576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'20220421'!$Q$1</c15:sqref>
                        </c15:formulaRef>
                      </c:ext>
                    </c:extLst>
                    <c:strCache>
                      <c:ptCount val="1"/>
                      <c:pt idx="0">
                        <c:v>P1阶段占需求明确占比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'20220426'!$A$2:$A$17</c15:sqref>
                        </c15:formulaRef>
                      </c:ext>
                    </c:extLst>
                    <c:strCache>
                      <c:ptCount val="16"/>
                      <c:pt idx="0">
                        <c:v>Core Types</c:v>
                      </c:pt>
                      <c:pt idx="1">
                        <c:v>PHM</c:v>
                      </c:pt>
                      <c:pt idx="2">
                        <c:v>EM</c:v>
                      </c:pt>
                      <c:pt idx="3">
                        <c:v>IAM</c:v>
                      </c:pt>
                      <c:pt idx="4">
                        <c:v>SM</c:v>
                      </c:pt>
                      <c:pt idx="5">
                        <c:v>TS</c:v>
                      </c:pt>
                      <c:pt idx="6">
                        <c:v>UCM Master</c:v>
                      </c:pt>
                      <c:pt idx="7">
                        <c:v>UCM Server</c:v>
                      </c:pt>
                      <c:pt idx="8">
                        <c:v>DM DEM</c:v>
                      </c:pt>
                      <c:pt idx="9">
                        <c:v>DM DCM</c:v>
                      </c:pt>
                      <c:pt idx="10">
                        <c:v>DM DoIP</c:v>
                      </c:pt>
                      <c:pt idx="11">
                        <c:v>NM</c:v>
                      </c:pt>
                      <c:pt idx="12">
                        <c:v>CRYPTO</c:v>
                      </c:pt>
                      <c:pt idx="13">
                        <c:v>LT</c:v>
                      </c:pt>
                      <c:pt idx="14">
                        <c:v>Per</c:v>
                      </c:pt>
                      <c:pt idx="15">
                        <c:v>CM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'20220421'!$Q$2:$Q$14</c15:sqref>
                        </c15:formulaRef>
                      </c:ext>
                    </c:extLst>
                    <c:numCache>
                      <c:formatCode>0.00%</c:formatCode>
                      <c:ptCount val="13"/>
                      <c:pt idx="0">
                        <c:v>0.72495088408644404</c:v>
                      </c:pt>
                      <c:pt idx="1">
                        <c:v>0</c:v>
                      </c:pt>
                      <c:pt idx="2">
                        <c:v>0.79069767441860461</c:v>
                      </c:pt>
                      <c:pt idx="3">
                        <c:v>0.54347826086956519</c:v>
                      </c:pt>
                      <c:pt idx="4">
                        <c:v>0.6</c:v>
                      </c:pt>
                      <c:pt idx="5">
                        <c:v>0.21348314606741572</c:v>
                      </c:pt>
                      <c:pt idx="6">
                        <c:v>0</c:v>
                      </c:pt>
                      <c:pt idx="7">
                        <c:v>0.56994818652849744</c:v>
                      </c:pt>
                      <c:pt idx="8">
                        <c:v>0.98076923076923073</c:v>
                      </c:pt>
                      <c:pt idx="9">
                        <c:v>0.79069767441860461</c:v>
                      </c:pt>
                      <c:pt idx="10">
                        <c:v>0.67521367521367526</c:v>
                      </c:pt>
                      <c:pt idx="11">
                        <c:v>0.60384615384615381</c:v>
                      </c:pt>
                      <c:pt idx="12">
                        <c:v>0.51804670912951167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8A2F-4C75-A50D-969605278576}"/>
                  </c:ext>
                </c:extLst>
              </c15:ser>
            </c15:filteredBarSeries>
          </c:ext>
        </c:extLst>
      </c:barChart>
      <c:catAx>
        <c:axId val="1602058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02061360"/>
        <c:crosses val="autoZero"/>
        <c:auto val="1"/>
        <c:lblAlgn val="ctr"/>
        <c:lblOffset val="100"/>
        <c:noMultiLvlLbl val="0"/>
      </c:catAx>
      <c:valAx>
        <c:axId val="160206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02058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4815156933287763"/>
          <c:y val="0.17469859575459085"/>
          <c:w val="0.2096564777507893"/>
          <c:h val="6.16939895901432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242044</xdr:colOff>
      <xdr:row>0</xdr:row>
      <xdr:rowOff>156883</xdr:rowOff>
    </xdr:from>
    <xdr:to>
      <xdr:col>27</xdr:col>
      <xdr:colOff>53787</xdr:colOff>
      <xdr:row>20</xdr:row>
      <xdr:rowOff>17930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251019</xdr:colOff>
      <xdr:row>20</xdr:row>
      <xdr:rowOff>98619</xdr:rowOff>
    </xdr:from>
    <xdr:to>
      <xdr:col>27</xdr:col>
      <xdr:colOff>35859</xdr:colOff>
      <xdr:row>35</xdr:row>
      <xdr:rowOff>152407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0.01783</cdr:x>
      <cdr:y>0.93548</cdr:y>
    </cdr:from>
    <cdr:to>
      <cdr:x>1</cdr:x>
      <cdr:y>1</cdr:y>
    </cdr:to>
    <cdr:sp macro="" textlink="">
      <cdr:nvSpPr>
        <cdr:cNvPr id="2" name="文本框 1"/>
        <cdr:cNvSpPr txBox="1"/>
      </cdr:nvSpPr>
      <cdr:spPr>
        <a:xfrm xmlns:a="http://schemas.openxmlformats.org/drawingml/2006/main">
          <a:off x="100036" y="3249705"/>
          <a:ext cx="5511872" cy="224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900"/>
            <a:t>注：百分比计算方式：（</a:t>
          </a:r>
          <a:r>
            <a:rPr lang="en-US" altLang="zh-CN" sz="900"/>
            <a:t>1911</a:t>
          </a:r>
          <a:r>
            <a:rPr lang="zh-CN" altLang="en-US" sz="900"/>
            <a:t>已完成且无调整数</a:t>
          </a:r>
          <a:r>
            <a:rPr lang="en-US" altLang="zh-CN" sz="900"/>
            <a:t>+P1</a:t>
          </a:r>
          <a:r>
            <a:rPr lang="zh-CN" altLang="en-US" sz="900"/>
            <a:t>计划完成数）</a:t>
          </a:r>
          <a:r>
            <a:rPr lang="en-US" altLang="zh-CN" sz="900"/>
            <a:t>/</a:t>
          </a:r>
          <a:r>
            <a:rPr lang="zh-CN" altLang="en-US" sz="900"/>
            <a:t>总需求条目（含自定义项）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242044</xdr:colOff>
      <xdr:row>0</xdr:row>
      <xdr:rowOff>156883</xdr:rowOff>
    </xdr:from>
    <xdr:to>
      <xdr:col>27</xdr:col>
      <xdr:colOff>53787</xdr:colOff>
      <xdr:row>23</xdr:row>
      <xdr:rowOff>17930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0.01783</cdr:x>
      <cdr:y>0.93548</cdr:y>
    </cdr:from>
    <cdr:to>
      <cdr:x>1</cdr:x>
      <cdr:y>1</cdr:y>
    </cdr:to>
    <cdr:sp macro="" textlink="">
      <cdr:nvSpPr>
        <cdr:cNvPr id="2" name="文本框 1"/>
        <cdr:cNvSpPr txBox="1"/>
      </cdr:nvSpPr>
      <cdr:spPr>
        <a:xfrm xmlns:a="http://schemas.openxmlformats.org/drawingml/2006/main">
          <a:off x="100036" y="3249705"/>
          <a:ext cx="5511872" cy="224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900"/>
            <a:t>注：百分比计算方式：（</a:t>
          </a:r>
          <a:r>
            <a:rPr lang="en-US" altLang="zh-CN" sz="900"/>
            <a:t>1911</a:t>
          </a:r>
          <a:r>
            <a:rPr lang="zh-CN" altLang="en-US" sz="900"/>
            <a:t>已完成且无调整数</a:t>
          </a:r>
          <a:r>
            <a:rPr lang="en-US" altLang="zh-CN" sz="900"/>
            <a:t>+P1</a:t>
          </a:r>
          <a:r>
            <a:rPr lang="zh-CN" altLang="en-US" sz="900"/>
            <a:t>计划完成数）</a:t>
          </a:r>
          <a:r>
            <a:rPr lang="en-US" altLang="zh-CN" sz="900"/>
            <a:t>/</a:t>
          </a:r>
          <a:r>
            <a:rPr lang="zh-CN" altLang="en-US" sz="900"/>
            <a:t>总需求条目（含自定义项）</a:t>
          </a:r>
        </a:p>
      </cdr:txBody>
    </cdr:sp>
  </cdr:relSizeAnchor>
</c:userShape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RowHeight="13.8" x14ac:dyDescent="0.25"/>
  <cols>
    <col min="1" max="1" width="26.44140625" bestFit="1" customWidth="1"/>
    <col min="2" max="2" width="9.5546875" customWidth="1"/>
    <col min="3" max="3" width="10.44140625" bestFit="1" customWidth="1"/>
    <col min="4" max="4" width="15.33203125" bestFit="1" customWidth="1"/>
    <col min="5" max="6" width="17.77734375" hidden="1" customWidth="1"/>
    <col min="7" max="7" width="17.77734375" bestFit="1" customWidth="1"/>
    <col min="8" max="8" width="15.6640625" bestFit="1" customWidth="1"/>
    <col min="9" max="9" width="30.33203125" hidden="1" customWidth="1"/>
    <col min="10" max="10" width="15.33203125" hidden="1" customWidth="1"/>
    <col min="11" max="11" width="17.77734375" hidden="1" customWidth="1"/>
    <col min="12" max="13" width="18.33203125" hidden="1" customWidth="1"/>
    <col min="14" max="16" width="18.109375" hidden="1" customWidth="1"/>
    <col min="17" max="17" width="23.88671875" customWidth="1"/>
    <col min="18" max="18" width="10.21875" bestFit="1" customWidth="1"/>
  </cols>
  <sheetData>
    <row r="1" spans="1:18" ht="16.2" thickBot="1" x14ac:dyDescent="0.35">
      <c r="A1" s="1" t="s">
        <v>0</v>
      </c>
      <c r="B1" s="1" t="s">
        <v>47</v>
      </c>
      <c r="C1" s="1" t="s">
        <v>46</v>
      </c>
      <c r="D1" s="1" t="s">
        <v>11</v>
      </c>
      <c r="E1" s="1" t="s">
        <v>38</v>
      </c>
      <c r="F1" s="1" t="s">
        <v>39</v>
      </c>
      <c r="G1" s="1" t="s">
        <v>45</v>
      </c>
      <c r="H1" s="1" t="s">
        <v>48</v>
      </c>
      <c r="I1" s="1" t="s">
        <v>44</v>
      </c>
      <c r="J1" s="1" t="s">
        <v>13</v>
      </c>
      <c r="K1" s="1" t="s">
        <v>15</v>
      </c>
      <c r="L1" s="1" t="s">
        <v>12</v>
      </c>
      <c r="M1" s="1" t="s">
        <v>14</v>
      </c>
      <c r="N1" s="1" t="s">
        <v>16</v>
      </c>
      <c r="O1" s="1" t="s">
        <v>17</v>
      </c>
      <c r="P1" s="1" t="s">
        <v>18</v>
      </c>
      <c r="Q1" s="1" t="s">
        <v>49</v>
      </c>
      <c r="R1" s="1" t="s">
        <v>19</v>
      </c>
    </row>
    <row r="2" spans="1:18" ht="14.4" thickBot="1" x14ac:dyDescent="0.3">
      <c r="A2" s="2" t="s">
        <v>1</v>
      </c>
      <c r="B2" s="2">
        <f>C2+E2</f>
        <v>509</v>
      </c>
      <c r="C2" s="3">
        <v>509</v>
      </c>
      <c r="D2" s="3">
        <v>509</v>
      </c>
      <c r="E2" s="3">
        <v>0</v>
      </c>
      <c r="F2" s="3">
        <v>0</v>
      </c>
      <c r="G2" s="14">
        <f>H2/B2</f>
        <v>0.72495088408644404</v>
      </c>
      <c r="H2" s="3">
        <f t="shared" ref="H2:H8" si="0">I2+N2</f>
        <v>369</v>
      </c>
      <c r="I2" s="3">
        <v>369</v>
      </c>
      <c r="J2" s="4">
        <f t="shared" ref="J2:J27" si="1">D2/C2</f>
        <v>1</v>
      </c>
      <c r="K2" s="5">
        <f t="shared" ref="K2:K27" si="2">C2-D2</f>
        <v>0</v>
      </c>
      <c r="L2" s="3">
        <v>369</v>
      </c>
      <c r="M2" s="4">
        <f t="shared" ref="M2:M27" si="3">L2/C2</f>
        <v>0.72495088408644404</v>
      </c>
      <c r="N2" s="3">
        <v>0</v>
      </c>
      <c r="O2" s="6">
        <f t="shared" ref="O2:O27" si="4">N2/C2</f>
        <v>0</v>
      </c>
      <c r="P2" s="6">
        <f t="shared" ref="P2:P27" si="5">N2/(C2-L2)</f>
        <v>0</v>
      </c>
      <c r="Q2" s="4">
        <f>H2/D2</f>
        <v>0.72495088408644404</v>
      </c>
      <c r="R2" s="2"/>
    </row>
    <row r="3" spans="1:18" ht="14.4" thickBot="1" x14ac:dyDescent="0.3">
      <c r="A3" s="2" t="s">
        <v>2</v>
      </c>
      <c r="B3" s="2">
        <f t="shared" ref="B3:B27" si="6">C3+E3</f>
        <v>226</v>
      </c>
      <c r="C3" s="3">
        <v>226</v>
      </c>
      <c r="D3" s="3">
        <v>2</v>
      </c>
      <c r="E3" s="3">
        <v>0</v>
      </c>
      <c r="F3" s="3">
        <v>0</v>
      </c>
      <c r="G3" s="14">
        <f>H3/B3</f>
        <v>0</v>
      </c>
      <c r="H3" s="3">
        <f t="shared" si="0"/>
        <v>0</v>
      </c>
      <c r="I3" s="3">
        <v>0</v>
      </c>
      <c r="J3" s="4">
        <f t="shared" si="1"/>
        <v>8.8495575221238937E-3</v>
      </c>
      <c r="K3" s="5">
        <f t="shared" si="2"/>
        <v>224</v>
      </c>
      <c r="L3" s="3">
        <v>1</v>
      </c>
      <c r="M3" s="4">
        <f t="shared" si="3"/>
        <v>4.4247787610619468E-3</v>
      </c>
      <c r="N3" s="3">
        <v>0</v>
      </c>
      <c r="O3" s="6">
        <f t="shared" si="4"/>
        <v>0</v>
      </c>
      <c r="P3" s="6">
        <f t="shared" si="5"/>
        <v>0</v>
      </c>
      <c r="Q3" s="4">
        <f t="shared" ref="Q3:Q27" si="7">H3/D3</f>
        <v>0</v>
      </c>
      <c r="R3" s="7" t="s">
        <v>20</v>
      </c>
    </row>
    <row r="4" spans="1:18" ht="14.4" thickBot="1" x14ac:dyDescent="0.3">
      <c r="A4" s="2" t="s">
        <v>4</v>
      </c>
      <c r="B4" s="2">
        <f t="shared" si="6"/>
        <v>234</v>
      </c>
      <c r="C4" s="3">
        <v>234</v>
      </c>
      <c r="D4" s="3">
        <v>86</v>
      </c>
      <c r="E4" s="3">
        <v>0</v>
      </c>
      <c r="F4" s="3">
        <v>0</v>
      </c>
      <c r="G4" s="14">
        <f>H4/B4</f>
        <v>0.29059829059829062</v>
      </c>
      <c r="H4" s="3">
        <f t="shared" si="0"/>
        <v>68</v>
      </c>
      <c r="I4" s="3">
        <v>46</v>
      </c>
      <c r="J4" s="4">
        <f t="shared" si="1"/>
        <v>0.36752136752136755</v>
      </c>
      <c r="K4" s="5">
        <f t="shared" si="2"/>
        <v>148</v>
      </c>
      <c r="L4" s="3">
        <v>46</v>
      </c>
      <c r="M4" s="4">
        <f t="shared" si="3"/>
        <v>0.19658119658119658</v>
      </c>
      <c r="N4" s="3">
        <v>22</v>
      </c>
      <c r="O4" s="6">
        <f t="shared" si="4"/>
        <v>9.4017094017094016E-2</v>
      </c>
      <c r="P4" s="6">
        <f t="shared" si="5"/>
        <v>0.11702127659574468</v>
      </c>
      <c r="Q4" s="4">
        <f t="shared" si="7"/>
        <v>0.79069767441860461</v>
      </c>
      <c r="R4" s="2"/>
    </row>
    <row r="5" spans="1:18" ht="14.4" thickBot="1" x14ac:dyDescent="0.3">
      <c r="A5" s="2" t="s">
        <v>5</v>
      </c>
      <c r="B5" s="2">
        <f t="shared" si="6"/>
        <v>46</v>
      </c>
      <c r="C5" s="3">
        <v>46</v>
      </c>
      <c r="D5" s="3">
        <v>46</v>
      </c>
      <c r="E5" s="3">
        <v>0</v>
      </c>
      <c r="F5" s="3">
        <v>0</v>
      </c>
      <c r="G5" s="14">
        <f>H5/B5</f>
        <v>0.54347826086956519</v>
      </c>
      <c r="H5" s="3">
        <f t="shared" si="0"/>
        <v>25</v>
      </c>
      <c r="I5" s="3">
        <v>0</v>
      </c>
      <c r="J5" s="4">
        <f t="shared" si="1"/>
        <v>1</v>
      </c>
      <c r="K5" s="5">
        <f t="shared" si="2"/>
        <v>0</v>
      </c>
      <c r="L5" s="3">
        <v>0</v>
      </c>
      <c r="M5" s="4">
        <f t="shared" si="3"/>
        <v>0</v>
      </c>
      <c r="N5" s="3">
        <v>25</v>
      </c>
      <c r="O5" s="6">
        <f t="shared" si="4"/>
        <v>0.54347826086956519</v>
      </c>
      <c r="P5" s="6">
        <f t="shared" si="5"/>
        <v>0.54347826086956519</v>
      </c>
      <c r="Q5" s="4">
        <f t="shared" si="7"/>
        <v>0.54347826086956519</v>
      </c>
      <c r="R5" s="2" t="s">
        <v>36</v>
      </c>
    </row>
    <row r="6" spans="1:18" ht="14.4" thickBot="1" x14ac:dyDescent="0.3">
      <c r="A6" s="2" t="s">
        <v>6</v>
      </c>
      <c r="B6" s="2">
        <f t="shared" si="6"/>
        <v>50</v>
      </c>
      <c r="C6" s="3">
        <v>50</v>
      </c>
      <c r="D6" s="3">
        <v>40</v>
      </c>
      <c r="E6" s="3">
        <v>0</v>
      </c>
      <c r="F6" s="3">
        <v>0</v>
      </c>
      <c r="G6" s="14">
        <f>H6/B6</f>
        <v>0.48</v>
      </c>
      <c r="H6" s="3">
        <f t="shared" si="0"/>
        <v>24</v>
      </c>
      <c r="I6" s="3">
        <v>22</v>
      </c>
      <c r="J6" s="4">
        <f t="shared" si="1"/>
        <v>0.8</v>
      </c>
      <c r="K6" s="5">
        <f t="shared" si="2"/>
        <v>10</v>
      </c>
      <c r="L6" s="3">
        <v>22</v>
      </c>
      <c r="M6" s="4">
        <f t="shared" si="3"/>
        <v>0.44</v>
      </c>
      <c r="N6" s="3">
        <v>2</v>
      </c>
      <c r="O6" s="6">
        <f t="shared" si="4"/>
        <v>0.04</v>
      </c>
      <c r="P6" s="6">
        <f t="shared" si="5"/>
        <v>7.1428571428571425E-2</v>
      </c>
      <c r="Q6" s="4">
        <f t="shared" si="7"/>
        <v>0.6</v>
      </c>
      <c r="R6" s="2"/>
    </row>
    <row r="7" spans="1:18" ht="14.4" thickBot="1" x14ac:dyDescent="0.3">
      <c r="A7" s="2" t="s">
        <v>7</v>
      </c>
      <c r="B7" s="2">
        <f t="shared" si="6"/>
        <v>162</v>
      </c>
      <c r="C7" s="3">
        <v>162</v>
      </c>
      <c r="D7" s="3">
        <v>89</v>
      </c>
      <c r="E7" s="3">
        <v>0</v>
      </c>
      <c r="F7" s="3">
        <v>0</v>
      </c>
      <c r="G7" s="14">
        <f t="shared" ref="G7:G27" si="8">H7/B7</f>
        <v>0.11728395061728394</v>
      </c>
      <c r="H7" s="3">
        <f t="shared" si="0"/>
        <v>19</v>
      </c>
      <c r="I7" s="3">
        <v>0</v>
      </c>
      <c r="J7" s="4">
        <f t="shared" si="1"/>
        <v>0.54938271604938271</v>
      </c>
      <c r="K7" s="5">
        <f t="shared" si="2"/>
        <v>73</v>
      </c>
      <c r="L7" s="3">
        <v>0</v>
      </c>
      <c r="M7" s="4">
        <f t="shared" si="3"/>
        <v>0</v>
      </c>
      <c r="N7" s="3">
        <v>19</v>
      </c>
      <c r="O7" s="6">
        <f t="shared" si="4"/>
        <v>0.11728395061728394</v>
      </c>
      <c r="P7" s="6">
        <f t="shared" si="5"/>
        <v>0.11728395061728394</v>
      </c>
      <c r="Q7" s="4">
        <f t="shared" si="7"/>
        <v>0.21348314606741572</v>
      </c>
      <c r="R7" s="2"/>
    </row>
    <row r="8" spans="1:18" ht="14.4" thickBot="1" x14ac:dyDescent="0.3">
      <c r="A8" s="2" t="s">
        <v>8</v>
      </c>
      <c r="B8" s="2">
        <f t="shared" si="6"/>
        <v>462</v>
      </c>
      <c r="C8" s="3">
        <v>462</v>
      </c>
      <c r="D8" s="3">
        <v>0</v>
      </c>
      <c r="E8" s="3">
        <v>0</v>
      </c>
      <c r="F8" s="3">
        <v>0</v>
      </c>
      <c r="G8" s="14">
        <f t="shared" si="8"/>
        <v>0</v>
      </c>
      <c r="H8" s="3">
        <f t="shared" si="0"/>
        <v>0</v>
      </c>
      <c r="I8" s="3">
        <v>0</v>
      </c>
      <c r="J8" s="4">
        <f t="shared" si="1"/>
        <v>0</v>
      </c>
      <c r="K8" s="5">
        <f t="shared" si="2"/>
        <v>462</v>
      </c>
      <c r="L8" s="3">
        <v>0</v>
      </c>
      <c r="M8" s="4">
        <f t="shared" si="3"/>
        <v>0</v>
      </c>
      <c r="N8" s="3">
        <v>0</v>
      </c>
      <c r="O8" s="6">
        <f t="shared" si="4"/>
        <v>0</v>
      </c>
      <c r="P8" s="6">
        <f t="shared" si="5"/>
        <v>0</v>
      </c>
      <c r="Q8" s="16" t="s">
        <v>50</v>
      </c>
      <c r="R8" s="2"/>
    </row>
    <row r="9" spans="1:18" ht="14.4" thickBot="1" x14ac:dyDescent="0.3">
      <c r="A9" s="5" t="s">
        <v>9</v>
      </c>
      <c r="B9" s="2">
        <f t="shared" si="6"/>
        <v>324</v>
      </c>
      <c r="C9" s="3">
        <v>315</v>
      </c>
      <c r="D9" s="3">
        <v>193</v>
      </c>
      <c r="E9" s="3">
        <v>9</v>
      </c>
      <c r="F9" s="3">
        <v>9</v>
      </c>
      <c r="G9" s="14">
        <f t="shared" si="8"/>
        <v>0.33950617283950618</v>
      </c>
      <c r="H9" s="3">
        <f>I9+N9+F9</f>
        <v>110</v>
      </c>
      <c r="I9" s="3">
        <v>92</v>
      </c>
      <c r="J9" s="4">
        <f t="shared" si="1"/>
        <v>0.61269841269841274</v>
      </c>
      <c r="K9" s="5">
        <f t="shared" si="2"/>
        <v>122</v>
      </c>
      <c r="L9" s="5">
        <v>106</v>
      </c>
      <c r="M9" s="4">
        <f t="shared" si="3"/>
        <v>0.33650793650793653</v>
      </c>
      <c r="N9" s="3">
        <v>9</v>
      </c>
      <c r="O9" s="6">
        <f t="shared" si="4"/>
        <v>2.8571428571428571E-2</v>
      </c>
      <c r="P9" s="6">
        <f t="shared" si="5"/>
        <v>4.3062200956937802E-2</v>
      </c>
      <c r="Q9" s="4">
        <f t="shared" si="7"/>
        <v>0.56994818652849744</v>
      </c>
      <c r="R9" s="2"/>
    </row>
    <row r="10" spans="1:18" ht="14.4" thickBot="1" x14ac:dyDescent="0.3">
      <c r="A10" s="2" t="s">
        <v>10</v>
      </c>
      <c r="B10" s="2">
        <f t="shared" si="6"/>
        <v>54</v>
      </c>
      <c r="C10" s="3">
        <v>54</v>
      </c>
      <c r="D10" s="3">
        <v>52</v>
      </c>
      <c r="E10" s="3">
        <v>0</v>
      </c>
      <c r="F10" s="3">
        <v>0</v>
      </c>
      <c r="G10" s="14">
        <f t="shared" si="8"/>
        <v>0.94444444444444442</v>
      </c>
      <c r="H10" s="3">
        <f t="shared" ref="H10:H27" si="9">I10+N10</f>
        <v>51</v>
      </c>
      <c r="I10" s="3">
        <v>34</v>
      </c>
      <c r="J10" s="4">
        <f t="shared" si="1"/>
        <v>0.96296296296296291</v>
      </c>
      <c r="K10" s="5">
        <f t="shared" si="2"/>
        <v>2</v>
      </c>
      <c r="L10" s="3">
        <v>34</v>
      </c>
      <c r="M10" s="4">
        <f t="shared" si="3"/>
        <v>0.62962962962962965</v>
      </c>
      <c r="N10" s="3">
        <v>17</v>
      </c>
      <c r="O10" s="6">
        <f t="shared" si="4"/>
        <v>0.31481481481481483</v>
      </c>
      <c r="P10" s="6">
        <f t="shared" si="5"/>
        <v>0.85</v>
      </c>
      <c r="Q10" s="4">
        <f t="shared" si="7"/>
        <v>0.98076923076923073</v>
      </c>
      <c r="R10" s="2"/>
    </row>
    <row r="11" spans="1:18" ht="14.4" thickBot="1" x14ac:dyDescent="0.3">
      <c r="A11" s="2" t="s">
        <v>21</v>
      </c>
      <c r="B11" s="2">
        <f t="shared" si="6"/>
        <v>45</v>
      </c>
      <c r="C11" s="3">
        <v>45</v>
      </c>
      <c r="D11" s="3">
        <v>43</v>
      </c>
      <c r="E11" s="3">
        <v>0</v>
      </c>
      <c r="F11" s="3">
        <v>0</v>
      </c>
      <c r="G11" s="14">
        <f t="shared" si="8"/>
        <v>0.75555555555555554</v>
      </c>
      <c r="H11" s="3">
        <f t="shared" si="9"/>
        <v>34</v>
      </c>
      <c r="I11" s="3">
        <v>0</v>
      </c>
      <c r="J11" s="4">
        <f t="shared" si="1"/>
        <v>0.9555555555555556</v>
      </c>
      <c r="K11" s="5">
        <f t="shared" si="2"/>
        <v>2</v>
      </c>
      <c r="L11" s="3">
        <v>0</v>
      </c>
      <c r="M11" s="4">
        <f t="shared" si="3"/>
        <v>0</v>
      </c>
      <c r="N11" s="3">
        <v>34</v>
      </c>
      <c r="O11" s="6">
        <f t="shared" si="4"/>
        <v>0.75555555555555554</v>
      </c>
      <c r="P11" s="6">
        <f t="shared" si="5"/>
        <v>0.75555555555555554</v>
      </c>
      <c r="Q11" s="4">
        <f t="shared" si="7"/>
        <v>0.79069767441860461</v>
      </c>
      <c r="R11" s="2"/>
    </row>
    <row r="12" spans="1:18" ht="14.4" thickBot="1" x14ac:dyDescent="0.3">
      <c r="A12" s="2" t="s">
        <v>35</v>
      </c>
      <c r="B12" s="2">
        <f t="shared" si="6"/>
        <v>117</v>
      </c>
      <c r="C12" s="3">
        <v>117</v>
      </c>
      <c r="D12" s="3">
        <v>117</v>
      </c>
      <c r="E12" s="3">
        <v>0</v>
      </c>
      <c r="F12" s="3">
        <v>0</v>
      </c>
      <c r="G12" s="14">
        <f t="shared" si="8"/>
        <v>0.67521367521367526</v>
      </c>
      <c r="H12" s="3">
        <f t="shared" si="9"/>
        <v>79</v>
      </c>
      <c r="I12" s="3">
        <v>0</v>
      </c>
      <c r="J12" s="4">
        <f t="shared" si="1"/>
        <v>1</v>
      </c>
      <c r="K12" s="5">
        <f t="shared" si="2"/>
        <v>0</v>
      </c>
      <c r="L12" s="3">
        <v>81</v>
      </c>
      <c r="M12" s="4">
        <f t="shared" si="3"/>
        <v>0.69230769230769229</v>
      </c>
      <c r="N12" s="5">
        <v>79</v>
      </c>
      <c r="O12" s="6">
        <f t="shared" si="4"/>
        <v>0.67521367521367526</v>
      </c>
      <c r="P12" s="6">
        <f t="shared" si="5"/>
        <v>2.1944444444444446</v>
      </c>
      <c r="Q12" s="4">
        <f t="shared" si="7"/>
        <v>0.67521367521367526</v>
      </c>
      <c r="R12" s="2"/>
    </row>
    <row r="13" spans="1:18" ht="14.4" thickBot="1" x14ac:dyDescent="0.3">
      <c r="A13" s="2" t="s">
        <v>37</v>
      </c>
      <c r="B13" s="2">
        <f t="shared" si="6"/>
        <v>260</v>
      </c>
      <c r="C13" s="3">
        <v>260</v>
      </c>
      <c r="D13" s="3">
        <v>260</v>
      </c>
      <c r="E13" s="3">
        <v>0</v>
      </c>
      <c r="F13" s="3">
        <v>0</v>
      </c>
      <c r="G13" s="14">
        <f t="shared" si="8"/>
        <v>0.60384615384615381</v>
      </c>
      <c r="H13" s="3">
        <f t="shared" si="9"/>
        <v>157</v>
      </c>
      <c r="I13" s="3">
        <v>0</v>
      </c>
      <c r="J13" s="4">
        <f t="shared" si="1"/>
        <v>1</v>
      </c>
      <c r="K13" s="5">
        <f t="shared" si="2"/>
        <v>0</v>
      </c>
      <c r="L13" s="3">
        <v>113</v>
      </c>
      <c r="M13" s="4">
        <f t="shared" si="3"/>
        <v>0.43461538461538463</v>
      </c>
      <c r="N13" s="5">
        <v>157</v>
      </c>
      <c r="O13" s="6">
        <f t="shared" si="4"/>
        <v>0.60384615384615381</v>
      </c>
      <c r="P13" s="6">
        <f t="shared" si="5"/>
        <v>1.0680272108843538</v>
      </c>
      <c r="Q13" s="4">
        <f t="shared" si="7"/>
        <v>0.60384615384615381</v>
      </c>
      <c r="R13" s="2"/>
    </row>
    <row r="14" spans="1:18" ht="14.4" thickBot="1" x14ac:dyDescent="0.3">
      <c r="A14" s="2" t="s">
        <v>3</v>
      </c>
      <c r="B14" s="2">
        <f t="shared" si="6"/>
        <v>834</v>
      </c>
      <c r="C14" s="3">
        <v>834</v>
      </c>
      <c r="D14" s="3">
        <v>471</v>
      </c>
      <c r="E14" s="3">
        <v>0</v>
      </c>
      <c r="F14" s="3">
        <v>0</v>
      </c>
      <c r="G14" s="14">
        <f t="shared" si="8"/>
        <v>0.29256594724220625</v>
      </c>
      <c r="H14" s="3">
        <f t="shared" si="9"/>
        <v>244</v>
      </c>
      <c r="I14" s="3">
        <v>164</v>
      </c>
      <c r="J14" s="4">
        <f t="shared" si="1"/>
        <v>0.56474820143884896</v>
      </c>
      <c r="K14" s="5">
        <f t="shared" si="2"/>
        <v>363</v>
      </c>
      <c r="L14" s="3">
        <v>173</v>
      </c>
      <c r="M14" s="4">
        <f t="shared" si="3"/>
        <v>0.20743405275779375</v>
      </c>
      <c r="N14" s="3">
        <v>80</v>
      </c>
      <c r="O14" s="6">
        <f t="shared" si="4"/>
        <v>9.5923261390887291E-2</v>
      </c>
      <c r="P14" s="6">
        <f t="shared" si="5"/>
        <v>0.12102874432677761</v>
      </c>
      <c r="Q14" s="4">
        <f t="shared" si="7"/>
        <v>0.51804670912951167</v>
      </c>
      <c r="R14" s="2"/>
    </row>
    <row r="15" spans="1:18" ht="14.4" thickBot="1" x14ac:dyDescent="0.3">
      <c r="A15" s="8" t="s">
        <v>22</v>
      </c>
      <c r="B15" s="13">
        <f t="shared" si="6"/>
        <v>224</v>
      </c>
      <c r="C15" s="9">
        <v>224</v>
      </c>
      <c r="D15" s="9">
        <v>165</v>
      </c>
      <c r="E15" s="9">
        <v>0</v>
      </c>
      <c r="F15" s="9">
        <v>0</v>
      </c>
      <c r="G15" s="15">
        <f t="shared" si="8"/>
        <v>0.65625</v>
      </c>
      <c r="H15" s="9">
        <f t="shared" si="9"/>
        <v>147</v>
      </c>
      <c r="I15" s="9">
        <v>67</v>
      </c>
      <c r="J15" s="10">
        <f t="shared" si="1"/>
        <v>0.7366071428571429</v>
      </c>
      <c r="K15" s="11">
        <f t="shared" si="2"/>
        <v>59</v>
      </c>
      <c r="L15" s="9">
        <v>67</v>
      </c>
      <c r="M15" s="10">
        <f t="shared" si="3"/>
        <v>0.29910714285714285</v>
      </c>
      <c r="N15" s="9">
        <v>80</v>
      </c>
      <c r="O15" s="12">
        <f t="shared" si="4"/>
        <v>0.35714285714285715</v>
      </c>
      <c r="P15" s="12">
        <f t="shared" si="5"/>
        <v>0.50955414012738853</v>
      </c>
      <c r="Q15" s="10">
        <f t="shared" si="7"/>
        <v>0.89090909090909087</v>
      </c>
      <c r="R15" s="13"/>
    </row>
    <row r="16" spans="1:18" ht="14.4" thickBot="1" x14ac:dyDescent="0.3">
      <c r="A16" s="8" t="s">
        <v>23</v>
      </c>
      <c r="B16" s="13">
        <f t="shared" si="6"/>
        <v>21</v>
      </c>
      <c r="C16" s="9">
        <v>21</v>
      </c>
      <c r="D16" s="9">
        <v>0</v>
      </c>
      <c r="E16" s="9">
        <v>0</v>
      </c>
      <c r="F16" s="9">
        <v>0</v>
      </c>
      <c r="G16" s="15">
        <f t="shared" si="8"/>
        <v>0</v>
      </c>
      <c r="H16" s="9">
        <f t="shared" si="9"/>
        <v>0</v>
      </c>
      <c r="I16" s="9">
        <v>0</v>
      </c>
      <c r="J16" s="10">
        <f t="shared" si="1"/>
        <v>0</v>
      </c>
      <c r="K16" s="11">
        <f t="shared" si="2"/>
        <v>21</v>
      </c>
      <c r="L16" s="9">
        <v>0</v>
      </c>
      <c r="M16" s="10">
        <f t="shared" si="3"/>
        <v>0</v>
      </c>
      <c r="N16" s="9">
        <v>0</v>
      </c>
      <c r="O16" s="12">
        <f t="shared" si="4"/>
        <v>0</v>
      </c>
      <c r="P16" s="12">
        <f t="shared" si="5"/>
        <v>0</v>
      </c>
      <c r="Q16" s="17" t="s">
        <v>50</v>
      </c>
      <c r="R16" s="13"/>
    </row>
    <row r="17" spans="1:18" ht="14.4" thickBot="1" x14ac:dyDescent="0.3">
      <c r="A17" s="8" t="s">
        <v>24</v>
      </c>
      <c r="B17" s="13">
        <f t="shared" si="6"/>
        <v>113</v>
      </c>
      <c r="C17" s="9">
        <v>113</v>
      </c>
      <c r="D17" s="9">
        <v>82</v>
      </c>
      <c r="E17" s="9">
        <v>0</v>
      </c>
      <c r="F17" s="9">
        <v>0</v>
      </c>
      <c r="G17" s="15">
        <f t="shared" si="8"/>
        <v>0</v>
      </c>
      <c r="H17" s="9">
        <f t="shared" si="9"/>
        <v>0</v>
      </c>
      <c r="I17" s="9">
        <v>0</v>
      </c>
      <c r="J17" s="10">
        <f t="shared" si="1"/>
        <v>0.72566371681415931</v>
      </c>
      <c r="K17" s="11">
        <f t="shared" si="2"/>
        <v>31</v>
      </c>
      <c r="L17" s="11">
        <v>0</v>
      </c>
      <c r="M17" s="10">
        <f t="shared" si="3"/>
        <v>0</v>
      </c>
      <c r="N17" s="9">
        <v>0</v>
      </c>
      <c r="O17" s="12">
        <f t="shared" si="4"/>
        <v>0</v>
      </c>
      <c r="P17" s="12">
        <f t="shared" si="5"/>
        <v>0</v>
      </c>
      <c r="Q17" s="10">
        <f t="shared" si="7"/>
        <v>0</v>
      </c>
      <c r="R17" s="13"/>
    </row>
    <row r="18" spans="1:18" ht="14.4" thickBot="1" x14ac:dyDescent="0.3">
      <c r="A18" s="8" t="s">
        <v>25</v>
      </c>
      <c r="B18" s="13">
        <f t="shared" si="6"/>
        <v>86</v>
      </c>
      <c r="C18" s="9">
        <v>86</v>
      </c>
      <c r="D18" s="9">
        <v>82</v>
      </c>
      <c r="E18" s="9">
        <v>0</v>
      </c>
      <c r="F18" s="9">
        <v>0</v>
      </c>
      <c r="G18" s="15">
        <f t="shared" si="8"/>
        <v>0.22093023255813954</v>
      </c>
      <c r="H18" s="9">
        <f t="shared" si="9"/>
        <v>19</v>
      </c>
      <c r="I18" s="9">
        <v>19</v>
      </c>
      <c r="J18" s="10">
        <f t="shared" si="1"/>
        <v>0.95348837209302328</v>
      </c>
      <c r="K18" s="11">
        <f t="shared" si="2"/>
        <v>4</v>
      </c>
      <c r="L18" s="9">
        <v>23</v>
      </c>
      <c r="M18" s="10">
        <f t="shared" si="3"/>
        <v>0.26744186046511625</v>
      </c>
      <c r="N18" s="9">
        <v>0</v>
      </c>
      <c r="O18" s="12">
        <f t="shared" si="4"/>
        <v>0</v>
      </c>
      <c r="P18" s="12">
        <f t="shared" si="5"/>
        <v>0</v>
      </c>
      <c r="Q18" s="10">
        <f t="shared" si="7"/>
        <v>0.23170731707317074</v>
      </c>
      <c r="R18" s="13"/>
    </row>
    <row r="19" spans="1:18" ht="14.4" thickBot="1" x14ac:dyDescent="0.3">
      <c r="A19" s="8" t="s">
        <v>26</v>
      </c>
      <c r="B19" s="13">
        <f t="shared" si="6"/>
        <v>25</v>
      </c>
      <c r="C19" s="9">
        <v>25</v>
      </c>
      <c r="D19" s="9">
        <v>0</v>
      </c>
      <c r="E19" s="9">
        <v>0</v>
      </c>
      <c r="F19" s="9">
        <v>0</v>
      </c>
      <c r="G19" s="15">
        <f t="shared" si="8"/>
        <v>0</v>
      </c>
      <c r="H19" s="9">
        <f t="shared" si="9"/>
        <v>0</v>
      </c>
      <c r="I19" s="9">
        <v>0</v>
      </c>
      <c r="J19" s="10">
        <f t="shared" si="1"/>
        <v>0</v>
      </c>
      <c r="K19" s="11">
        <f t="shared" si="2"/>
        <v>25</v>
      </c>
      <c r="L19" s="9">
        <v>0</v>
      </c>
      <c r="M19" s="10">
        <f t="shared" si="3"/>
        <v>0</v>
      </c>
      <c r="N19" s="9">
        <v>0</v>
      </c>
      <c r="O19" s="12">
        <f t="shared" si="4"/>
        <v>0</v>
      </c>
      <c r="P19" s="12">
        <f t="shared" si="5"/>
        <v>0</v>
      </c>
      <c r="Q19" s="17" t="s">
        <v>50</v>
      </c>
      <c r="R19" s="13"/>
    </row>
    <row r="20" spans="1:18" ht="14.4" thickBot="1" x14ac:dyDescent="0.3">
      <c r="A20" s="8" t="s">
        <v>27</v>
      </c>
      <c r="B20" s="13">
        <f t="shared" si="6"/>
        <v>5</v>
      </c>
      <c r="C20" s="9">
        <v>5</v>
      </c>
      <c r="D20" s="9">
        <v>0</v>
      </c>
      <c r="E20" s="9">
        <v>0</v>
      </c>
      <c r="F20" s="9">
        <v>0</v>
      </c>
      <c r="G20" s="15">
        <f t="shared" si="8"/>
        <v>0</v>
      </c>
      <c r="H20" s="9">
        <f t="shared" si="9"/>
        <v>0</v>
      </c>
      <c r="I20" s="9">
        <v>0</v>
      </c>
      <c r="J20" s="10">
        <f t="shared" si="1"/>
        <v>0</v>
      </c>
      <c r="K20" s="11">
        <f t="shared" si="2"/>
        <v>5</v>
      </c>
      <c r="L20" s="9">
        <v>0</v>
      </c>
      <c r="M20" s="10">
        <f t="shared" si="3"/>
        <v>0</v>
      </c>
      <c r="N20" s="9">
        <v>0</v>
      </c>
      <c r="O20" s="12">
        <f t="shared" si="4"/>
        <v>0</v>
      </c>
      <c r="P20" s="12">
        <f t="shared" si="5"/>
        <v>0</v>
      </c>
      <c r="Q20" s="17" t="s">
        <v>50</v>
      </c>
      <c r="R20" s="13"/>
    </row>
    <row r="21" spans="1:18" ht="14.4" thickBot="1" x14ac:dyDescent="0.3">
      <c r="A21" s="8" t="s">
        <v>28</v>
      </c>
      <c r="B21" s="13">
        <f t="shared" si="6"/>
        <v>1</v>
      </c>
      <c r="C21" s="9">
        <v>1</v>
      </c>
      <c r="D21" s="9">
        <v>0</v>
      </c>
      <c r="E21" s="9">
        <v>0</v>
      </c>
      <c r="F21" s="9">
        <v>0</v>
      </c>
      <c r="G21" s="15">
        <f t="shared" si="8"/>
        <v>0</v>
      </c>
      <c r="H21" s="9">
        <f t="shared" si="9"/>
        <v>0</v>
      </c>
      <c r="I21" s="9">
        <v>0</v>
      </c>
      <c r="J21" s="10">
        <f t="shared" si="1"/>
        <v>0</v>
      </c>
      <c r="K21" s="11">
        <f t="shared" si="2"/>
        <v>1</v>
      </c>
      <c r="L21" s="9">
        <v>0</v>
      </c>
      <c r="M21" s="10">
        <f t="shared" si="3"/>
        <v>0</v>
      </c>
      <c r="N21" s="9">
        <v>0</v>
      </c>
      <c r="O21" s="12">
        <f t="shared" si="4"/>
        <v>0</v>
      </c>
      <c r="P21" s="12">
        <f t="shared" si="5"/>
        <v>0</v>
      </c>
      <c r="Q21" s="17" t="s">
        <v>50</v>
      </c>
      <c r="R21" s="13"/>
    </row>
    <row r="22" spans="1:18" ht="14.4" thickBot="1" x14ac:dyDescent="0.3">
      <c r="A22" s="8" t="s">
        <v>29</v>
      </c>
      <c r="B22" s="13">
        <f t="shared" si="6"/>
        <v>55</v>
      </c>
      <c r="C22" s="9">
        <v>55</v>
      </c>
      <c r="D22" s="9">
        <v>0</v>
      </c>
      <c r="E22" s="9">
        <v>0</v>
      </c>
      <c r="F22" s="9">
        <v>0</v>
      </c>
      <c r="G22" s="15">
        <f t="shared" si="8"/>
        <v>0</v>
      </c>
      <c r="H22" s="9">
        <f t="shared" si="9"/>
        <v>0</v>
      </c>
      <c r="I22" s="9">
        <v>0</v>
      </c>
      <c r="J22" s="10">
        <f t="shared" si="1"/>
        <v>0</v>
      </c>
      <c r="K22" s="11">
        <f t="shared" si="2"/>
        <v>55</v>
      </c>
      <c r="L22" s="9">
        <v>0</v>
      </c>
      <c r="M22" s="10">
        <f t="shared" si="3"/>
        <v>0</v>
      </c>
      <c r="N22" s="9">
        <v>0</v>
      </c>
      <c r="O22" s="12">
        <f t="shared" si="4"/>
        <v>0</v>
      </c>
      <c r="P22" s="12">
        <f t="shared" si="5"/>
        <v>0</v>
      </c>
      <c r="Q22" s="17" t="s">
        <v>50</v>
      </c>
      <c r="R22" s="13"/>
    </row>
    <row r="23" spans="1:18" ht="14.4" thickBot="1" x14ac:dyDescent="0.3">
      <c r="A23" s="8" t="s">
        <v>30</v>
      </c>
      <c r="B23" s="13">
        <f t="shared" si="6"/>
        <v>53</v>
      </c>
      <c r="C23" s="9">
        <v>53</v>
      </c>
      <c r="D23" s="9">
        <v>32</v>
      </c>
      <c r="E23" s="9">
        <v>0</v>
      </c>
      <c r="F23" s="9">
        <v>0</v>
      </c>
      <c r="G23" s="15">
        <f t="shared" si="8"/>
        <v>5.6603773584905662E-2</v>
      </c>
      <c r="H23" s="9">
        <f t="shared" si="9"/>
        <v>3</v>
      </c>
      <c r="I23" s="9">
        <v>3</v>
      </c>
      <c r="J23" s="10">
        <f t="shared" si="1"/>
        <v>0.60377358490566035</v>
      </c>
      <c r="K23" s="11">
        <f t="shared" si="2"/>
        <v>21</v>
      </c>
      <c r="L23" s="9">
        <v>8</v>
      </c>
      <c r="M23" s="10">
        <f t="shared" si="3"/>
        <v>0.15094339622641509</v>
      </c>
      <c r="N23" s="9">
        <v>0</v>
      </c>
      <c r="O23" s="12">
        <f t="shared" si="4"/>
        <v>0</v>
      </c>
      <c r="P23" s="12">
        <f t="shared" si="5"/>
        <v>0</v>
      </c>
      <c r="Q23" s="10">
        <f t="shared" si="7"/>
        <v>9.375E-2</v>
      </c>
      <c r="R23" s="13"/>
    </row>
    <row r="24" spans="1:18" ht="14.4" thickBot="1" x14ac:dyDescent="0.3">
      <c r="A24" s="8" t="s">
        <v>31</v>
      </c>
      <c r="B24" s="13">
        <f t="shared" si="6"/>
        <v>43</v>
      </c>
      <c r="C24" s="9">
        <v>43</v>
      </c>
      <c r="D24" s="9">
        <v>12</v>
      </c>
      <c r="E24" s="9">
        <v>0</v>
      </c>
      <c r="F24" s="9">
        <v>0</v>
      </c>
      <c r="G24" s="15">
        <f t="shared" si="8"/>
        <v>0</v>
      </c>
      <c r="H24" s="9">
        <f t="shared" si="9"/>
        <v>0</v>
      </c>
      <c r="I24" s="9">
        <v>0</v>
      </c>
      <c r="J24" s="10">
        <f t="shared" si="1"/>
        <v>0.27906976744186046</v>
      </c>
      <c r="K24" s="11">
        <f t="shared" si="2"/>
        <v>31</v>
      </c>
      <c r="L24" s="11">
        <v>0</v>
      </c>
      <c r="M24" s="10">
        <f t="shared" si="3"/>
        <v>0</v>
      </c>
      <c r="N24" s="9">
        <v>0</v>
      </c>
      <c r="O24" s="12">
        <f t="shared" si="4"/>
        <v>0</v>
      </c>
      <c r="P24" s="12">
        <f t="shared" si="5"/>
        <v>0</v>
      </c>
      <c r="Q24" s="10">
        <f t="shared" si="7"/>
        <v>0</v>
      </c>
      <c r="R24" s="13"/>
    </row>
    <row r="25" spans="1:18" ht="14.4" thickBot="1" x14ac:dyDescent="0.3">
      <c r="A25" s="8" t="s">
        <v>32</v>
      </c>
      <c r="B25" s="13">
        <f t="shared" si="6"/>
        <v>98</v>
      </c>
      <c r="C25" s="9">
        <v>98</v>
      </c>
      <c r="D25" s="9">
        <v>41</v>
      </c>
      <c r="E25" s="9">
        <v>0</v>
      </c>
      <c r="F25" s="9">
        <v>0</v>
      </c>
      <c r="G25" s="15">
        <f t="shared" si="8"/>
        <v>0.21428571428571427</v>
      </c>
      <c r="H25" s="9">
        <f t="shared" si="9"/>
        <v>21</v>
      </c>
      <c r="I25" s="9">
        <v>21</v>
      </c>
      <c r="J25" s="10">
        <f t="shared" si="1"/>
        <v>0.41836734693877553</v>
      </c>
      <c r="K25" s="11">
        <f t="shared" si="2"/>
        <v>57</v>
      </c>
      <c r="L25" s="9">
        <v>21</v>
      </c>
      <c r="M25" s="10">
        <f t="shared" si="3"/>
        <v>0.21428571428571427</v>
      </c>
      <c r="N25" s="9">
        <v>0</v>
      </c>
      <c r="O25" s="12">
        <f t="shared" si="4"/>
        <v>0</v>
      </c>
      <c r="P25" s="12">
        <f t="shared" si="5"/>
        <v>0</v>
      </c>
      <c r="Q25" s="10">
        <f t="shared" si="7"/>
        <v>0.51219512195121952</v>
      </c>
      <c r="R25" s="13"/>
    </row>
    <row r="26" spans="1:18" ht="14.4" thickBot="1" x14ac:dyDescent="0.3">
      <c r="A26" s="8" t="s">
        <v>33</v>
      </c>
      <c r="B26" s="13">
        <f t="shared" si="6"/>
        <v>5</v>
      </c>
      <c r="C26" s="9">
        <v>5</v>
      </c>
      <c r="D26" s="9">
        <v>0</v>
      </c>
      <c r="E26" s="9">
        <v>0</v>
      </c>
      <c r="F26" s="9">
        <v>0</v>
      </c>
      <c r="G26" s="15">
        <f t="shared" si="8"/>
        <v>0</v>
      </c>
      <c r="H26" s="9">
        <f t="shared" si="9"/>
        <v>0</v>
      </c>
      <c r="I26" s="9">
        <v>0</v>
      </c>
      <c r="J26" s="10">
        <f t="shared" si="1"/>
        <v>0</v>
      </c>
      <c r="K26" s="11">
        <f t="shared" si="2"/>
        <v>5</v>
      </c>
      <c r="L26" s="9">
        <v>0</v>
      </c>
      <c r="M26" s="10">
        <f t="shared" si="3"/>
        <v>0</v>
      </c>
      <c r="N26" s="9">
        <v>0</v>
      </c>
      <c r="O26" s="12">
        <f t="shared" si="4"/>
        <v>0</v>
      </c>
      <c r="P26" s="12">
        <f t="shared" si="5"/>
        <v>0</v>
      </c>
      <c r="Q26" s="17" t="s">
        <v>50</v>
      </c>
      <c r="R26" s="13"/>
    </row>
    <row r="27" spans="1:18" ht="14.4" thickBot="1" x14ac:dyDescent="0.3">
      <c r="A27" s="8" t="s">
        <v>34</v>
      </c>
      <c r="B27" s="13">
        <f t="shared" si="6"/>
        <v>105</v>
      </c>
      <c r="C27" s="9">
        <v>105</v>
      </c>
      <c r="D27" s="9">
        <v>57</v>
      </c>
      <c r="E27" s="9">
        <v>0</v>
      </c>
      <c r="F27" s="9">
        <v>0</v>
      </c>
      <c r="G27" s="15">
        <f t="shared" si="8"/>
        <v>0.51428571428571423</v>
      </c>
      <c r="H27" s="9">
        <f t="shared" si="9"/>
        <v>54</v>
      </c>
      <c r="I27" s="9">
        <v>54</v>
      </c>
      <c r="J27" s="10">
        <f t="shared" si="1"/>
        <v>0.54285714285714282</v>
      </c>
      <c r="K27" s="11">
        <f t="shared" si="2"/>
        <v>48</v>
      </c>
      <c r="L27" s="9">
        <v>54</v>
      </c>
      <c r="M27" s="10">
        <f t="shared" si="3"/>
        <v>0.51428571428571423</v>
      </c>
      <c r="N27" s="9">
        <v>0</v>
      </c>
      <c r="O27" s="12">
        <f t="shared" si="4"/>
        <v>0</v>
      </c>
      <c r="P27" s="12">
        <f t="shared" si="5"/>
        <v>0</v>
      </c>
      <c r="Q27" s="10">
        <f t="shared" si="7"/>
        <v>0.94736842105263153</v>
      </c>
      <c r="R27" s="13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workbookViewId="0">
      <pane ySplit="1" topLeftCell="A2" activePane="bottomLeft" state="frozen"/>
      <selection pane="bottomLeft" activeCell="R15" sqref="R15"/>
    </sheetView>
  </sheetViews>
  <sheetFormatPr defaultRowHeight="13.8" x14ac:dyDescent="0.25"/>
  <cols>
    <col min="1" max="1" width="23.109375" customWidth="1"/>
    <col min="2" max="2" width="8.109375" customWidth="1"/>
    <col min="3" max="3" width="6.6640625" customWidth="1"/>
    <col min="4" max="4" width="9.5546875" customWidth="1"/>
    <col min="5" max="6" width="17.77734375" hidden="1" customWidth="1"/>
    <col min="7" max="7" width="10.109375" customWidth="1"/>
    <col min="8" max="8" width="7.5546875" customWidth="1"/>
    <col min="9" max="9" width="10.33203125" customWidth="1"/>
    <col min="10" max="10" width="8.88671875" customWidth="1"/>
    <col min="11" max="11" width="17.77734375" hidden="1" customWidth="1"/>
    <col min="12" max="12" width="7.77734375" customWidth="1"/>
    <col min="13" max="13" width="18.33203125" hidden="1" customWidth="1"/>
    <col min="14" max="14" width="9.5546875" customWidth="1"/>
    <col min="15" max="15" width="8.109375" customWidth="1"/>
    <col min="16" max="16" width="10.109375" customWidth="1"/>
    <col min="17" max="17" width="10.5546875" customWidth="1"/>
    <col min="18" max="18" width="30.77734375" customWidth="1"/>
  </cols>
  <sheetData>
    <row r="1" spans="1:18" s="21" customFormat="1" ht="58.8" customHeight="1" thickBot="1" x14ac:dyDescent="0.3">
      <c r="A1" s="20" t="s">
        <v>0</v>
      </c>
      <c r="B1" s="20" t="s">
        <v>47</v>
      </c>
      <c r="C1" s="20" t="s">
        <v>46</v>
      </c>
      <c r="D1" s="20" t="s">
        <v>11</v>
      </c>
      <c r="E1" s="20" t="s">
        <v>38</v>
      </c>
      <c r="F1" s="20" t="s">
        <v>39</v>
      </c>
      <c r="G1" s="20" t="s">
        <v>45</v>
      </c>
      <c r="H1" s="20" t="s">
        <v>51</v>
      </c>
      <c r="I1" s="20" t="s">
        <v>44</v>
      </c>
      <c r="J1" s="20" t="s">
        <v>13</v>
      </c>
      <c r="K1" s="20" t="s">
        <v>15</v>
      </c>
      <c r="L1" s="20" t="s">
        <v>12</v>
      </c>
      <c r="M1" s="20" t="s">
        <v>14</v>
      </c>
      <c r="N1" s="20" t="s">
        <v>16</v>
      </c>
      <c r="O1" s="20" t="s">
        <v>17</v>
      </c>
      <c r="P1" s="20" t="s">
        <v>18</v>
      </c>
      <c r="Q1" s="20" t="s">
        <v>49</v>
      </c>
      <c r="R1" s="20" t="s">
        <v>19</v>
      </c>
    </row>
    <row r="2" spans="1:18" ht="14.4" thickBot="1" x14ac:dyDescent="0.3">
      <c r="A2" s="2" t="s">
        <v>1</v>
      </c>
      <c r="B2" s="2">
        <f>C2+E2</f>
        <v>509</v>
      </c>
      <c r="C2" s="18">
        <v>509</v>
      </c>
      <c r="D2" s="18">
        <v>509</v>
      </c>
      <c r="E2" s="3">
        <v>0</v>
      </c>
      <c r="F2" s="3">
        <v>0</v>
      </c>
      <c r="G2" s="14">
        <f>H2/B2</f>
        <v>0.84872298624754416</v>
      </c>
      <c r="H2" s="3">
        <f t="shared" ref="H2:H8" si="0">I2+N2</f>
        <v>432</v>
      </c>
      <c r="I2" s="18">
        <v>432</v>
      </c>
      <c r="J2" s="4">
        <f t="shared" ref="J2:J30" si="1">D2/C2</f>
        <v>1</v>
      </c>
      <c r="K2" s="5">
        <f t="shared" ref="K2:K30" si="2">C2-D2</f>
        <v>0</v>
      </c>
      <c r="L2" s="18">
        <v>432</v>
      </c>
      <c r="M2" s="4">
        <f t="shared" ref="M2:M30" si="3">L2/C2</f>
        <v>0.84872298624754416</v>
      </c>
      <c r="N2" s="18">
        <v>0</v>
      </c>
      <c r="O2" s="6">
        <f t="shared" ref="O2:O30" si="4">N2/C2</f>
        <v>0</v>
      </c>
      <c r="P2" s="6">
        <f t="shared" ref="P2:P30" si="5">N2/(C2-L2)</f>
        <v>0</v>
      </c>
      <c r="Q2" s="4">
        <f>H2/D2</f>
        <v>0.84872298624754416</v>
      </c>
      <c r="R2" s="2"/>
    </row>
    <row r="3" spans="1:18" ht="14.4" thickBot="1" x14ac:dyDescent="0.3">
      <c r="A3" s="22" t="s">
        <v>2</v>
      </c>
      <c r="B3" s="2">
        <f>C3+E3</f>
        <v>222</v>
      </c>
      <c r="C3" s="18">
        <v>222</v>
      </c>
      <c r="D3" s="18">
        <v>211</v>
      </c>
      <c r="E3" s="3">
        <v>0</v>
      </c>
      <c r="F3" s="3">
        <v>0</v>
      </c>
      <c r="G3" s="14">
        <f>H3/B3</f>
        <v>0.29729729729729731</v>
      </c>
      <c r="H3" s="3">
        <f t="shared" si="0"/>
        <v>66</v>
      </c>
      <c r="I3" s="18">
        <v>23</v>
      </c>
      <c r="J3" s="4">
        <f t="shared" si="1"/>
        <v>0.9504504504504504</v>
      </c>
      <c r="K3" s="5">
        <f t="shared" si="2"/>
        <v>11</v>
      </c>
      <c r="L3" s="18">
        <v>52</v>
      </c>
      <c r="M3" s="4">
        <f t="shared" si="3"/>
        <v>0.23423423423423423</v>
      </c>
      <c r="N3" s="18">
        <v>43</v>
      </c>
      <c r="O3" s="6">
        <f t="shared" si="4"/>
        <v>0.19369369369369369</v>
      </c>
      <c r="P3" s="6">
        <f t="shared" si="5"/>
        <v>0.25294117647058822</v>
      </c>
      <c r="Q3" s="4">
        <f t="shared" ref="Q3:Q30" si="6">H3/D3</f>
        <v>0.3127962085308057</v>
      </c>
      <c r="R3" s="7"/>
    </row>
    <row r="4" spans="1:18" ht="14.4" thickBot="1" x14ac:dyDescent="0.3">
      <c r="A4" s="22" t="s">
        <v>4</v>
      </c>
      <c r="B4" s="2">
        <f>C4+E4</f>
        <v>157</v>
      </c>
      <c r="C4" s="18">
        <v>157</v>
      </c>
      <c r="D4" s="18">
        <v>86</v>
      </c>
      <c r="E4" s="3">
        <v>0</v>
      </c>
      <c r="F4" s="3">
        <v>0</v>
      </c>
      <c r="G4" s="14">
        <f>H4/B4</f>
        <v>0.35668789808917195</v>
      </c>
      <c r="H4" s="3">
        <f t="shared" si="0"/>
        <v>56</v>
      </c>
      <c r="I4" s="18">
        <v>41</v>
      </c>
      <c r="J4" s="4">
        <f t="shared" si="1"/>
        <v>0.54777070063694266</v>
      </c>
      <c r="K4" s="5">
        <f t="shared" si="2"/>
        <v>71</v>
      </c>
      <c r="L4" s="18">
        <v>41</v>
      </c>
      <c r="M4" s="4">
        <f t="shared" si="3"/>
        <v>0.26114649681528662</v>
      </c>
      <c r="N4" s="18">
        <v>15</v>
      </c>
      <c r="O4" s="6">
        <f t="shared" si="4"/>
        <v>9.5541401273885357E-2</v>
      </c>
      <c r="P4" s="6">
        <f t="shared" si="5"/>
        <v>0.12931034482758622</v>
      </c>
      <c r="Q4" s="4">
        <f t="shared" si="6"/>
        <v>0.65116279069767447</v>
      </c>
      <c r="R4" s="2" t="s">
        <v>52</v>
      </c>
    </row>
    <row r="5" spans="1:18" ht="14.4" thickBot="1" x14ac:dyDescent="0.3">
      <c r="A5" s="2" t="s">
        <v>5</v>
      </c>
      <c r="B5" s="2">
        <f t="shared" ref="B3:B30" si="7">C5+E5</f>
        <v>46</v>
      </c>
      <c r="C5" s="18">
        <v>46</v>
      </c>
      <c r="D5" s="18">
        <v>46</v>
      </c>
      <c r="E5" s="3">
        <v>0</v>
      </c>
      <c r="F5" s="3">
        <v>0</v>
      </c>
      <c r="G5" s="14">
        <f>H5/B5</f>
        <v>0.54347826086956519</v>
      </c>
      <c r="H5" s="3">
        <f t="shared" si="0"/>
        <v>25</v>
      </c>
      <c r="I5" s="18">
        <v>0</v>
      </c>
      <c r="J5" s="4">
        <f t="shared" si="1"/>
        <v>1</v>
      </c>
      <c r="K5" s="5">
        <f t="shared" si="2"/>
        <v>0</v>
      </c>
      <c r="L5" s="18">
        <v>0</v>
      </c>
      <c r="M5" s="4">
        <f t="shared" si="3"/>
        <v>0</v>
      </c>
      <c r="N5" s="18">
        <v>25</v>
      </c>
      <c r="O5" s="6">
        <f t="shared" si="4"/>
        <v>0.54347826086956519</v>
      </c>
      <c r="P5" s="6">
        <f t="shared" si="5"/>
        <v>0.54347826086956519</v>
      </c>
      <c r="Q5" s="4">
        <f t="shared" si="6"/>
        <v>0.54347826086956519</v>
      </c>
      <c r="R5" s="2" t="s">
        <v>36</v>
      </c>
    </row>
    <row r="6" spans="1:18" ht="14.4" thickBot="1" x14ac:dyDescent="0.3">
      <c r="A6" s="22" t="s">
        <v>6</v>
      </c>
      <c r="B6" s="2">
        <f t="shared" si="7"/>
        <v>50</v>
      </c>
      <c r="C6" s="18">
        <v>50</v>
      </c>
      <c r="D6" s="18">
        <v>38</v>
      </c>
      <c r="E6" s="3">
        <v>0</v>
      </c>
      <c r="F6" s="3">
        <v>0</v>
      </c>
      <c r="G6" s="14">
        <f>H6/B6</f>
        <v>0.46</v>
      </c>
      <c r="H6" s="3">
        <f t="shared" si="0"/>
        <v>23</v>
      </c>
      <c r="I6" s="18">
        <v>22</v>
      </c>
      <c r="J6" s="4">
        <f t="shared" si="1"/>
        <v>0.76</v>
      </c>
      <c r="K6" s="5">
        <f t="shared" si="2"/>
        <v>12</v>
      </c>
      <c r="L6" s="18">
        <v>22</v>
      </c>
      <c r="M6" s="4">
        <f t="shared" si="3"/>
        <v>0.44</v>
      </c>
      <c r="N6" s="18">
        <v>1</v>
      </c>
      <c r="O6" s="6">
        <f t="shared" si="4"/>
        <v>0.02</v>
      </c>
      <c r="P6" s="6">
        <f t="shared" si="5"/>
        <v>3.5714285714285712E-2</v>
      </c>
      <c r="Q6" s="4">
        <f t="shared" si="6"/>
        <v>0.60526315789473684</v>
      </c>
      <c r="R6" s="2" t="s">
        <v>53</v>
      </c>
    </row>
    <row r="7" spans="1:18" ht="14.4" thickBot="1" x14ac:dyDescent="0.3">
      <c r="A7" s="2" t="s">
        <v>7</v>
      </c>
      <c r="B7" s="2">
        <f t="shared" si="7"/>
        <v>162</v>
      </c>
      <c r="C7" s="18">
        <v>162</v>
      </c>
      <c r="D7" s="18">
        <v>89</v>
      </c>
      <c r="E7" s="3">
        <v>0</v>
      </c>
      <c r="F7" s="3">
        <v>0</v>
      </c>
      <c r="G7" s="14">
        <f t="shared" ref="G7:G30" si="8">H7/B7</f>
        <v>0.11728395061728394</v>
      </c>
      <c r="H7" s="3">
        <f t="shared" si="0"/>
        <v>19</v>
      </c>
      <c r="I7" s="18">
        <v>0</v>
      </c>
      <c r="J7" s="4">
        <f t="shared" si="1"/>
        <v>0.54938271604938271</v>
      </c>
      <c r="K7" s="5">
        <f t="shared" si="2"/>
        <v>73</v>
      </c>
      <c r="L7" s="18">
        <v>0</v>
      </c>
      <c r="M7" s="4">
        <f t="shared" si="3"/>
        <v>0</v>
      </c>
      <c r="N7" s="18">
        <v>19</v>
      </c>
      <c r="O7" s="6">
        <f t="shared" si="4"/>
        <v>0.11728395061728394</v>
      </c>
      <c r="P7" s="6">
        <f t="shared" si="5"/>
        <v>0.11728395061728394</v>
      </c>
      <c r="Q7" s="4">
        <f t="shared" si="6"/>
        <v>0.21348314606741572</v>
      </c>
      <c r="R7" s="2"/>
    </row>
    <row r="8" spans="1:18" ht="14.4" thickBot="1" x14ac:dyDescent="0.3">
      <c r="A8" s="2" t="s">
        <v>54</v>
      </c>
      <c r="B8" s="2">
        <f>C8+E8</f>
        <v>171</v>
      </c>
      <c r="C8" s="18">
        <v>171</v>
      </c>
      <c r="D8" s="18">
        <v>171</v>
      </c>
      <c r="E8" s="3">
        <v>0</v>
      </c>
      <c r="F8" s="3">
        <v>0</v>
      </c>
      <c r="G8" s="14">
        <f t="shared" si="8"/>
        <v>0.59649122807017541</v>
      </c>
      <c r="H8" s="3">
        <f t="shared" si="0"/>
        <v>102</v>
      </c>
      <c r="I8" s="18">
        <v>50</v>
      </c>
      <c r="J8" s="4">
        <f t="shared" si="1"/>
        <v>1</v>
      </c>
      <c r="K8" s="5">
        <f t="shared" si="2"/>
        <v>0</v>
      </c>
      <c r="L8" s="18">
        <v>65</v>
      </c>
      <c r="M8" s="4">
        <f t="shared" si="3"/>
        <v>0.38011695906432746</v>
      </c>
      <c r="N8" s="18">
        <v>52</v>
      </c>
      <c r="O8" s="6">
        <f t="shared" si="4"/>
        <v>0.30409356725146197</v>
      </c>
      <c r="P8" s="6">
        <f t="shared" si="5"/>
        <v>0.49056603773584906</v>
      </c>
      <c r="Q8" s="4">
        <f t="shared" si="6"/>
        <v>0.59649122807017541</v>
      </c>
      <c r="R8" s="2"/>
    </row>
    <row r="9" spans="1:18" ht="14.4" thickBot="1" x14ac:dyDescent="0.3">
      <c r="A9" s="25" t="s">
        <v>55</v>
      </c>
      <c r="B9" s="23" t="s">
        <v>56</v>
      </c>
      <c r="C9" s="24" t="s">
        <v>57</v>
      </c>
      <c r="D9" s="18"/>
      <c r="E9" s="3"/>
      <c r="F9" s="3"/>
      <c r="G9" s="14"/>
      <c r="H9" s="3"/>
      <c r="I9" s="18"/>
      <c r="J9" s="4"/>
      <c r="K9" s="5"/>
      <c r="L9" s="18"/>
      <c r="M9" s="4"/>
      <c r="N9" s="18"/>
      <c r="O9" s="6"/>
      <c r="P9" s="6"/>
      <c r="Q9" s="16"/>
      <c r="R9" s="2" t="s">
        <v>62</v>
      </c>
    </row>
    <row r="10" spans="1:18" ht="14.4" thickBot="1" x14ac:dyDescent="0.3">
      <c r="A10" s="5" t="s">
        <v>58</v>
      </c>
      <c r="B10" s="2">
        <f t="shared" si="7"/>
        <v>324</v>
      </c>
      <c r="C10" s="18">
        <v>315</v>
      </c>
      <c r="D10" s="18">
        <v>193</v>
      </c>
      <c r="E10" s="3">
        <v>9</v>
      </c>
      <c r="F10" s="3">
        <v>9</v>
      </c>
      <c r="G10" s="14">
        <f t="shared" si="8"/>
        <v>0.38271604938271603</v>
      </c>
      <c r="H10" s="3">
        <f>I10+N10+F10</f>
        <v>124</v>
      </c>
      <c r="I10" s="18">
        <v>106</v>
      </c>
      <c r="J10" s="4">
        <f t="shared" si="1"/>
        <v>0.61269841269841274</v>
      </c>
      <c r="K10" s="5">
        <f t="shared" si="2"/>
        <v>122</v>
      </c>
      <c r="L10" s="18">
        <v>111</v>
      </c>
      <c r="M10" s="4">
        <f t="shared" si="3"/>
        <v>0.35238095238095241</v>
      </c>
      <c r="N10" s="18">
        <v>9</v>
      </c>
      <c r="O10" s="6">
        <f t="shared" si="4"/>
        <v>2.8571428571428571E-2</v>
      </c>
      <c r="P10" s="6">
        <f t="shared" si="5"/>
        <v>4.4117647058823532E-2</v>
      </c>
      <c r="Q10" s="4">
        <f t="shared" si="6"/>
        <v>0.6424870466321243</v>
      </c>
      <c r="R10" s="2" t="s">
        <v>64</v>
      </c>
    </row>
    <row r="11" spans="1:18" ht="14.4" thickBot="1" x14ac:dyDescent="0.3">
      <c r="A11" s="25" t="s">
        <v>59</v>
      </c>
      <c r="B11" s="23" t="s">
        <v>61</v>
      </c>
      <c r="C11" s="18"/>
      <c r="D11" s="18"/>
      <c r="E11" s="3"/>
      <c r="F11" s="3"/>
      <c r="G11" s="14"/>
      <c r="H11" s="3"/>
      <c r="I11" s="18"/>
      <c r="J11" s="4"/>
      <c r="K11" s="5"/>
      <c r="L11" s="18"/>
      <c r="M11" s="4"/>
      <c r="N11" s="18"/>
      <c r="O11" s="6"/>
      <c r="P11" s="6"/>
      <c r="Q11" s="4"/>
      <c r="R11" s="2" t="s">
        <v>63</v>
      </c>
    </row>
    <row r="12" spans="1:18" ht="14.4" thickBot="1" x14ac:dyDescent="0.3">
      <c r="A12" s="25" t="s">
        <v>60</v>
      </c>
      <c r="B12" s="23" t="s">
        <v>61</v>
      </c>
      <c r="C12" s="18"/>
      <c r="D12" s="18"/>
      <c r="E12" s="3"/>
      <c r="F12" s="3"/>
      <c r="G12" s="14"/>
      <c r="H12" s="3"/>
      <c r="I12" s="18"/>
      <c r="J12" s="4"/>
      <c r="K12" s="5"/>
      <c r="L12" s="18"/>
      <c r="M12" s="4"/>
      <c r="N12" s="18"/>
      <c r="O12" s="6"/>
      <c r="P12" s="6"/>
      <c r="Q12" s="4"/>
      <c r="R12" s="2" t="s">
        <v>62</v>
      </c>
    </row>
    <row r="13" spans="1:18" ht="14.4" thickBot="1" x14ac:dyDescent="0.3">
      <c r="A13" s="2" t="s">
        <v>10</v>
      </c>
      <c r="B13" s="2">
        <f t="shared" si="7"/>
        <v>54</v>
      </c>
      <c r="C13" s="18">
        <v>54</v>
      </c>
      <c r="D13" s="18">
        <v>52</v>
      </c>
      <c r="E13" s="3">
        <v>0</v>
      </c>
      <c r="F13" s="3">
        <v>0</v>
      </c>
      <c r="G13" s="14">
        <f t="shared" si="8"/>
        <v>0.94444444444444442</v>
      </c>
      <c r="H13" s="3">
        <f t="shared" ref="H13:H30" si="9">I13+N13</f>
        <v>51</v>
      </c>
      <c r="I13" s="18">
        <v>34</v>
      </c>
      <c r="J13" s="4">
        <f t="shared" si="1"/>
        <v>0.96296296296296291</v>
      </c>
      <c r="K13" s="5">
        <f t="shared" si="2"/>
        <v>2</v>
      </c>
      <c r="L13" s="18">
        <v>34</v>
      </c>
      <c r="M13" s="4">
        <f t="shared" si="3"/>
        <v>0.62962962962962965</v>
      </c>
      <c r="N13" s="18">
        <v>17</v>
      </c>
      <c r="O13" s="6">
        <f t="shared" si="4"/>
        <v>0.31481481481481483</v>
      </c>
      <c r="P13" s="6">
        <f t="shared" si="5"/>
        <v>0.85</v>
      </c>
      <c r="Q13" s="4">
        <f t="shared" si="6"/>
        <v>0.98076923076923073</v>
      </c>
      <c r="R13" s="2"/>
    </row>
    <row r="14" spans="1:18" ht="14.4" thickBot="1" x14ac:dyDescent="0.3">
      <c r="A14" s="22" t="s">
        <v>21</v>
      </c>
      <c r="B14" s="2">
        <f t="shared" si="7"/>
        <v>933</v>
      </c>
      <c r="C14" s="18">
        <v>933</v>
      </c>
      <c r="D14" s="18">
        <v>900</v>
      </c>
      <c r="E14" s="3">
        <v>0</v>
      </c>
      <c r="F14" s="3">
        <v>0</v>
      </c>
      <c r="G14" s="14">
        <f t="shared" si="8"/>
        <v>0.46087888531618437</v>
      </c>
      <c r="H14" s="3">
        <f t="shared" si="9"/>
        <v>430</v>
      </c>
      <c r="I14" s="18">
        <v>0</v>
      </c>
      <c r="J14" s="4">
        <f t="shared" si="1"/>
        <v>0.96463022508038587</v>
      </c>
      <c r="K14" s="5">
        <f t="shared" si="2"/>
        <v>33</v>
      </c>
      <c r="L14" s="18">
        <v>0</v>
      </c>
      <c r="M14" s="4">
        <f t="shared" si="3"/>
        <v>0</v>
      </c>
      <c r="N14" s="18">
        <v>430</v>
      </c>
      <c r="O14" s="6">
        <f t="shared" si="4"/>
        <v>0.46087888531618437</v>
      </c>
      <c r="P14" s="6">
        <f t="shared" si="5"/>
        <v>0.46087888531618437</v>
      </c>
      <c r="Q14" s="4">
        <f t="shared" si="6"/>
        <v>0.4777777777777778</v>
      </c>
      <c r="R14" s="2" t="s">
        <v>65</v>
      </c>
    </row>
    <row r="15" spans="1:18" ht="14.4" thickBot="1" x14ac:dyDescent="0.3">
      <c r="A15" s="22" t="s">
        <v>35</v>
      </c>
      <c r="B15" s="2">
        <f t="shared" si="7"/>
        <v>117</v>
      </c>
      <c r="C15" s="18">
        <v>117</v>
      </c>
      <c r="D15" s="18">
        <v>117</v>
      </c>
      <c r="E15" s="3">
        <v>0</v>
      </c>
      <c r="F15" s="3">
        <v>0</v>
      </c>
      <c r="G15" s="14">
        <f t="shared" si="8"/>
        <v>0.70940170940170943</v>
      </c>
      <c r="H15" s="3">
        <f t="shared" si="9"/>
        <v>83</v>
      </c>
      <c r="I15" s="18">
        <v>3</v>
      </c>
      <c r="J15" s="4">
        <f t="shared" si="1"/>
        <v>1</v>
      </c>
      <c r="K15" s="5">
        <f t="shared" si="2"/>
        <v>0</v>
      </c>
      <c r="L15" s="18">
        <v>81</v>
      </c>
      <c r="M15" s="4">
        <f t="shared" si="3"/>
        <v>0.69230769230769229</v>
      </c>
      <c r="N15" s="18">
        <v>80</v>
      </c>
      <c r="O15" s="6">
        <f t="shared" si="4"/>
        <v>0.68376068376068377</v>
      </c>
      <c r="P15" s="6">
        <f t="shared" si="5"/>
        <v>2.2222222222222223</v>
      </c>
      <c r="Q15" s="4">
        <f t="shared" si="6"/>
        <v>0.70940170940170943</v>
      </c>
      <c r="R15" s="2"/>
    </row>
    <row r="16" spans="1:18" ht="14.4" thickBot="1" x14ac:dyDescent="0.3">
      <c r="A16" s="2" t="s">
        <v>37</v>
      </c>
      <c r="B16" s="2">
        <f t="shared" si="7"/>
        <v>260</v>
      </c>
      <c r="C16" s="18">
        <v>260</v>
      </c>
      <c r="D16" s="18">
        <v>260</v>
      </c>
      <c r="E16" s="3">
        <v>0</v>
      </c>
      <c r="F16" s="3">
        <v>0</v>
      </c>
      <c r="G16" s="14">
        <f t="shared" si="8"/>
        <v>0.67307692307692313</v>
      </c>
      <c r="H16" s="3">
        <f t="shared" si="9"/>
        <v>175</v>
      </c>
      <c r="I16" s="18">
        <v>18</v>
      </c>
      <c r="J16" s="4">
        <f t="shared" si="1"/>
        <v>1</v>
      </c>
      <c r="K16" s="5">
        <f t="shared" si="2"/>
        <v>0</v>
      </c>
      <c r="L16" s="18">
        <v>156</v>
      </c>
      <c r="M16" s="4">
        <f t="shared" si="3"/>
        <v>0.6</v>
      </c>
      <c r="N16" s="18">
        <v>157</v>
      </c>
      <c r="O16" s="6">
        <f t="shared" si="4"/>
        <v>0.60384615384615381</v>
      </c>
      <c r="P16" s="6">
        <f t="shared" si="5"/>
        <v>1.5096153846153846</v>
      </c>
      <c r="Q16" s="4">
        <f t="shared" si="6"/>
        <v>0.67307692307692313</v>
      </c>
      <c r="R16" s="2"/>
    </row>
    <row r="17" spans="1:18" ht="14.4" thickBot="1" x14ac:dyDescent="0.3">
      <c r="A17" s="2" t="s">
        <v>3</v>
      </c>
      <c r="B17" s="2">
        <f t="shared" si="7"/>
        <v>834</v>
      </c>
      <c r="C17" s="18">
        <v>834</v>
      </c>
      <c r="D17" s="18">
        <v>471</v>
      </c>
      <c r="E17" s="3">
        <v>0</v>
      </c>
      <c r="F17" s="3">
        <v>0</v>
      </c>
      <c r="G17" s="14">
        <f t="shared" si="8"/>
        <v>0.30335731414868106</v>
      </c>
      <c r="H17" s="3">
        <f t="shared" si="9"/>
        <v>253</v>
      </c>
      <c r="I17" s="18">
        <v>173</v>
      </c>
      <c r="J17" s="4">
        <f t="shared" si="1"/>
        <v>0.56474820143884896</v>
      </c>
      <c r="K17" s="5">
        <f t="shared" si="2"/>
        <v>363</v>
      </c>
      <c r="L17" s="18">
        <v>173</v>
      </c>
      <c r="M17" s="4">
        <f t="shared" si="3"/>
        <v>0.20743405275779375</v>
      </c>
      <c r="N17" s="18">
        <v>80</v>
      </c>
      <c r="O17" s="6">
        <f t="shared" si="4"/>
        <v>9.5923261390887291E-2</v>
      </c>
      <c r="P17" s="6">
        <f t="shared" si="5"/>
        <v>0.12102874432677761</v>
      </c>
      <c r="Q17" s="4">
        <f t="shared" si="6"/>
        <v>0.53715498938428874</v>
      </c>
      <c r="R17" s="2"/>
    </row>
    <row r="18" spans="1:18" ht="14.4" thickBot="1" x14ac:dyDescent="0.3">
      <c r="A18" s="8" t="s">
        <v>22</v>
      </c>
      <c r="B18" s="13">
        <f t="shared" si="7"/>
        <v>224</v>
      </c>
      <c r="C18" s="19">
        <v>224</v>
      </c>
      <c r="D18" s="19">
        <v>165</v>
      </c>
      <c r="E18" s="9">
        <v>0</v>
      </c>
      <c r="F18" s="9">
        <v>0</v>
      </c>
      <c r="G18" s="15">
        <f t="shared" si="8"/>
        <v>0.65625</v>
      </c>
      <c r="H18" s="9">
        <f t="shared" si="9"/>
        <v>147</v>
      </c>
      <c r="I18" s="19">
        <v>67</v>
      </c>
      <c r="J18" s="10">
        <f t="shared" si="1"/>
        <v>0.7366071428571429</v>
      </c>
      <c r="K18" s="11">
        <f t="shared" si="2"/>
        <v>59</v>
      </c>
      <c r="L18" s="19">
        <v>67</v>
      </c>
      <c r="M18" s="10">
        <f t="shared" si="3"/>
        <v>0.29910714285714285</v>
      </c>
      <c r="N18" s="19">
        <v>80</v>
      </c>
      <c r="O18" s="12">
        <f t="shared" si="4"/>
        <v>0.35714285714285715</v>
      </c>
      <c r="P18" s="12">
        <f t="shared" si="5"/>
        <v>0.50955414012738853</v>
      </c>
      <c r="Q18" s="10">
        <f t="shared" si="6"/>
        <v>0.89090909090909087</v>
      </c>
      <c r="R18" s="13"/>
    </row>
    <row r="19" spans="1:18" ht="14.4" thickBot="1" x14ac:dyDescent="0.3">
      <c r="A19" s="8" t="s">
        <v>23</v>
      </c>
      <c r="B19" s="13">
        <f t="shared" si="7"/>
        <v>21</v>
      </c>
      <c r="C19" s="19">
        <v>21</v>
      </c>
      <c r="D19" s="19">
        <v>0</v>
      </c>
      <c r="E19" s="9">
        <v>0</v>
      </c>
      <c r="F19" s="9">
        <v>0</v>
      </c>
      <c r="G19" s="15">
        <f t="shared" si="8"/>
        <v>0</v>
      </c>
      <c r="H19" s="9">
        <f t="shared" si="9"/>
        <v>0</v>
      </c>
      <c r="I19" s="19">
        <v>0</v>
      </c>
      <c r="J19" s="10">
        <f t="shared" si="1"/>
        <v>0</v>
      </c>
      <c r="K19" s="11">
        <f t="shared" si="2"/>
        <v>21</v>
      </c>
      <c r="L19" s="19">
        <v>0</v>
      </c>
      <c r="M19" s="10">
        <f t="shared" si="3"/>
        <v>0</v>
      </c>
      <c r="N19" s="19">
        <v>0</v>
      </c>
      <c r="O19" s="12">
        <f t="shared" si="4"/>
        <v>0</v>
      </c>
      <c r="P19" s="12">
        <f t="shared" si="5"/>
        <v>0</v>
      </c>
      <c r="Q19" s="17" t="s">
        <v>50</v>
      </c>
      <c r="R19" s="13"/>
    </row>
    <row r="20" spans="1:18" ht="14.4" thickBot="1" x14ac:dyDescent="0.3">
      <c r="A20" s="8" t="s">
        <v>24</v>
      </c>
      <c r="B20" s="13">
        <f t="shared" si="7"/>
        <v>113</v>
      </c>
      <c r="C20" s="19">
        <v>113</v>
      </c>
      <c r="D20" s="19">
        <v>82</v>
      </c>
      <c r="E20" s="9">
        <v>0</v>
      </c>
      <c r="F20" s="9">
        <v>0</v>
      </c>
      <c r="G20" s="15">
        <f t="shared" si="8"/>
        <v>0</v>
      </c>
      <c r="H20" s="9">
        <f t="shared" si="9"/>
        <v>0</v>
      </c>
      <c r="I20" s="19">
        <v>0</v>
      </c>
      <c r="J20" s="10">
        <f t="shared" si="1"/>
        <v>0.72566371681415931</v>
      </c>
      <c r="K20" s="11">
        <f t="shared" si="2"/>
        <v>31</v>
      </c>
      <c r="L20" s="19">
        <v>0</v>
      </c>
      <c r="M20" s="10">
        <f t="shared" si="3"/>
        <v>0</v>
      </c>
      <c r="N20" s="19">
        <v>0</v>
      </c>
      <c r="O20" s="12">
        <f t="shared" si="4"/>
        <v>0</v>
      </c>
      <c r="P20" s="12">
        <f t="shared" si="5"/>
        <v>0</v>
      </c>
      <c r="Q20" s="10">
        <f t="shared" si="6"/>
        <v>0</v>
      </c>
      <c r="R20" s="13"/>
    </row>
    <row r="21" spans="1:18" ht="14.4" thickBot="1" x14ac:dyDescent="0.3">
      <c r="A21" s="8" t="s">
        <v>25</v>
      </c>
      <c r="B21" s="13">
        <f t="shared" si="7"/>
        <v>86</v>
      </c>
      <c r="C21" s="19">
        <v>86</v>
      </c>
      <c r="D21" s="19">
        <v>82</v>
      </c>
      <c r="E21" s="9">
        <v>0</v>
      </c>
      <c r="F21" s="9">
        <v>0</v>
      </c>
      <c r="G21" s="15">
        <f t="shared" si="8"/>
        <v>0.26744186046511625</v>
      </c>
      <c r="H21" s="9">
        <f t="shared" si="9"/>
        <v>23</v>
      </c>
      <c r="I21" s="19">
        <v>23</v>
      </c>
      <c r="J21" s="10">
        <f t="shared" si="1"/>
        <v>0.95348837209302328</v>
      </c>
      <c r="K21" s="11">
        <f t="shared" si="2"/>
        <v>4</v>
      </c>
      <c r="L21" s="19">
        <v>23</v>
      </c>
      <c r="M21" s="10">
        <f t="shared" si="3"/>
        <v>0.26744186046511625</v>
      </c>
      <c r="N21" s="19">
        <v>0</v>
      </c>
      <c r="O21" s="12">
        <f t="shared" si="4"/>
        <v>0</v>
      </c>
      <c r="P21" s="12">
        <f t="shared" si="5"/>
        <v>0</v>
      </c>
      <c r="Q21" s="10">
        <f t="shared" si="6"/>
        <v>0.28048780487804881</v>
      </c>
      <c r="R21" s="13"/>
    </row>
    <row r="22" spans="1:18" ht="14.4" thickBot="1" x14ac:dyDescent="0.3">
      <c r="A22" s="8" t="s">
        <v>26</v>
      </c>
      <c r="B22" s="13">
        <f t="shared" si="7"/>
        <v>25</v>
      </c>
      <c r="C22" s="19">
        <v>25</v>
      </c>
      <c r="D22" s="19">
        <v>0</v>
      </c>
      <c r="E22" s="9">
        <v>0</v>
      </c>
      <c r="F22" s="9">
        <v>0</v>
      </c>
      <c r="G22" s="15">
        <f t="shared" si="8"/>
        <v>0</v>
      </c>
      <c r="H22" s="9">
        <f t="shared" si="9"/>
        <v>0</v>
      </c>
      <c r="I22" s="19">
        <v>0</v>
      </c>
      <c r="J22" s="10">
        <f t="shared" si="1"/>
        <v>0</v>
      </c>
      <c r="K22" s="11">
        <f t="shared" si="2"/>
        <v>25</v>
      </c>
      <c r="L22" s="19">
        <v>0</v>
      </c>
      <c r="M22" s="10">
        <f t="shared" si="3"/>
        <v>0</v>
      </c>
      <c r="N22" s="19">
        <v>0</v>
      </c>
      <c r="O22" s="12">
        <f t="shared" si="4"/>
        <v>0</v>
      </c>
      <c r="P22" s="12">
        <f t="shared" si="5"/>
        <v>0</v>
      </c>
      <c r="Q22" s="17" t="s">
        <v>50</v>
      </c>
      <c r="R22" s="13"/>
    </row>
    <row r="23" spans="1:18" ht="14.4" thickBot="1" x14ac:dyDescent="0.3">
      <c r="A23" s="8" t="s">
        <v>27</v>
      </c>
      <c r="B23" s="13">
        <f t="shared" si="7"/>
        <v>5</v>
      </c>
      <c r="C23" s="19">
        <v>5</v>
      </c>
      <c r="D23" s="19">
        <v>0</v>
      </c>
      <c r="E23" s="9">
        <v>0</v>
      </c>
      <c r="F23" s="9">
        <v>0</v>
      </c>
      <c r="G23" s="15">
        <f t="shared" si="8"/>
        <v>0</v>
      </c>
      <c r="H23" s="9">
        <f t="shared" si="9"/>
        <v>0</v>
      </c>
      <c r="I23" s="19">
        <v>0</v>
      </c>
      <c r="J23" s="10">
        <f t="shared" si="1"/>
        <v>0</v>
      </c>
      <c r="K23" s="11">
        <f t="shared" si="2"/>
        <v>5</v>
      </c>
      <c r="L23" s="19">
        <v>0</v>
      </c>
      <c r="M23" s="10">
        <f t="shared" si="3"/>
        <v>0</v>
      </c>
      <c r="N23" s="19">
        <v>0</v>
      </c>
      <c r="O23" s="12">
        <f t="shared" si="4"/>
        <v>0</v>
      </c>
      <c r="P23" s="12">
        <f t="shared" si="5"/>
        <v>0</v>
      </c>
      <c r="Q23" s="17" t="s">
        <v>50</v>
      </c>
      <c r="R23" s="13"/>
    </row>
    <row r="24" spans="1:18" ht="14.4" thickBot="1" x14ac:dyDescent="0.3">
      <c r="A24" s="8" t="s">
        <v>28</v>
      </c>
      <c r="B24" s="13">
        <f t="shared" si="7"/>
        <v>1</v>
      </c>
      <c r="C24" s="19">
        <v>1</v>
      </c>
      <c r="D24" s="19">
        <v>0</v>
      </c>
      <c r="E24" s="9">
        <v>0</v>
      </c>
      <c r="F24" s="9">
        <v>0</v>
      </c>
      <c r="G24" s="15">
        <f t="shared" si="8"/>
        <v>0</v>
      </c>
      <c r="H24" s="9">
        <f t="shared" si="9"/>
        <v>0</v>
      </c>
      <c r="I24" s="19">
        <v>0</v>
      </c>
      <c r="J24" s="10">
        <f t="shared" si="1"/>
        <v>0</v>
      </c>
      <c r="K24" s="11">
        <f t="shared" si="2"/>
        <v>1</v>
      </c>
      <c r="L24" s="19">
        <v>0</v>
      </c>
      <c r="M24" s="10">
        <f t="shared" si="3"/>
        <v>0</v>
      </c>
      <c r="N24" s="19">
        <v>0</v>
      </c>
      <c r="O24" s="12">
        <f t="shared" si="4"/>
        <v>0</v>
      </c>
      <c r="P24" s="12">
        <f t="shared" si="5"/>
        <v>0</v>
      </c>
      <c r="Q24" s="17" t="s">
        <v>50</v>
      </c>
      <c r="R24" s="13"/>
    </row>
    <row r="25" spans="1:18" ht="14.4" thickBot="1" x14ac:dyDescent="0.3">
      <c r="A25" s="8" t="s">
        <v>29</v>
      </c>
      <c r="B25" s="13">
        <f t="shared" si="7"/>
        <v>55</v>
      </c>
      <c r="C25" s="19">
        <v>55</v>
      </c>
      <c r="D25" s="19">
        <v>0</v>
      </c>
      <c r="E25" s="9">
        <v>0</v>
      </c>
      <c r="F25" s="9">
        <v>0</v>
      </c>
      <c r="G25" s="15">
        <f t="shared" si="8"/>
        <v>0</v>
      </c>
      <c r="H25" s="9">
        <f t="shared" si="9"/>
        <v>0</v>
      </c>
      <c r="I25" s="19">
        <v>0</v>
      </c>
      <c r="J25" s="10">
        <f t="shared" si="1"/>
        <v>0</v>
      </c>
      <c r="K25" s="11">
        <f t="shared" si="2"/>
        <v>55</v>
      </c>
      <c r="L25" s="19">
        <v>0</v>
      </c>
      <c r="M25" s="10">
        <f t="shared" si="3"/>
        <v>0</v>
      </c>
      <c r="N25" s="19">
        <v>0</v>
      </c>
      <c r="O25" s="12">
        <f t="shared" si="4"/>
        <v>0</v>
      </c>
      <c r="P25" s="12">
        <f t="shared" si="5"/>
        <v>0</v>
      </c>
      <c r="Q25" s="17" t="s">
        <v>50</v>
      </c>
      <c r="R25" s="13"/>
    </row>
    <row r="26" spans="1:18" ht="14.4" thickBot="1" x14ac:dyDescent="0.3">
      <c r="A26" s="8" t="s">
        <v>30</v>
      </c>
      <c r="B26" s="13">
        <f t="shared" si="7"/>
        <v>53</v>
      </c>
      <c r="C26" s="19">
        <v>53</v>
      </c>
      <c r="D26" s="19">
        <v>32</v>
      </c>
      <c r="E26" s="9">
        <v>0</v>
      </c>
      <c r="F26" s="9">
        <v>0</v>
      </c>
      <c r="G26" s="15">
        <f t="shared" si="8"/>
        <v>5.6603773584905662E-2</v>
      </c>
      <c r="H26" s="9">
        <f t="shared" si="9"/>
        <v>3</v>
      </c>
      <c r="I26" s="19">
        <v>3</v>
      </c>
      <c r="J26" s="10">
        <f t="shared" si="1"/>
        <v>0.60377358490566035</v>
      </c>
      <c r="K26" s="11">
        <f t="shared" si="2"/>
        <v>21</v>
      </c>
      <c r="L26" s="19">
        <v>8</v>
      </c>
      <c r="M26" s="10">
        <f t="shared" si="3"/>
        <v>0.15094339622641509</v>
      </c>
      <c r="N26" s="19">
        <v>0</v>
      </c>
      <c r="O26" s="12">
        <f t="shared" si="4"/>
        <v>0</v>
      </c>
      <c r="P26" s="12">
        <f t="shared" si="5"/>
        <v>0</v>
      </c>
      <c r="Q26" s="10">
        <f t="shared" si="6"/>
        <v>9.375E-2</v>
      </c>
      <c r="R26" s="13"/>
    </row>
    <row r="27" spans="1:18" ht="14.4" thickBot="1" x14ac:dyDescent="0.3">
      <c r="A27" s="8" t="s">
        <v>31</v>
      </c>
      <c r="B27" s="13">
        <f t="shared" si="7"/>
        <v>43</v>
      </c>
      <c r="C27" s="19">
        <v>43</v>
      </c>
      <c r="D27" s="19">
        <v>12</v>
      </c>
      <c r="E27" s="9">
        <v>0</v>
      </c>
      <c r="F27" s="9">
        <v>0</v>
      </c>
      <c r="G27" s="15">
        <f t="shared" si="8"/>
        <v>0</v>
      </c>
      <c r="H27" s="9">
        <f t="shared" si="9"/>
        <v>0</v>
      </c>
      <c r="I27" s="19">
        <v>0</v>
      </c>
      <c r="J27" s="10">
        <f t="shared" si="1"/>
        <v>0.27906976744186046</v>
      </c>
      <c r="K27" s="11">
        <f t="shared" si="2"/>
        <v>31</v>
      </c>
      <c r="L27" s="19">
        <v>0</v>
      </c>
      <c r="M27" s="10">
        <f t="shared" si="3"/>
        <v>0</v>
      </c>
      <c r="N27" s="19">
        <v>0</v>
      </c>
      <c r="O27" s="12">
        <f t="shared" si="4"/>
        <v>0</v>
      </c>
      <c r="P27" s="12">
        <f t="shared" si="5"/>
        <v>0</v>
      </c>
      <c r="Q27" s="10">
        <f t="shared" si="6"/>
        <v>0</v>
      </c>
      <c r="R27" s="13"/>
    </row>
    <row r="28" spans="1:18" ht="14.4" thickBot="1" x14ac:dyDescent="0.3">
      <c r="A28" s="8" t="s">
        <v>32</v>
      </c>
      <c r="B28" s="13">
        <f t="shared" si="7"/>
        <v>98</v>
      </c>
      <c r="C28" s="19">
        <v>98</v>
      </c>
      <c r="D28" s="19">
        <v>41</v>
      </c>
      <c r="E28" s="9">
        <v>0</v>
      </c>
      <c r="F28" s="9">
        <v>0</v>
      </c>
      <c r="G28" s="15">
        <f t="shared" si="8"/>
        <v>0.21428571428571427</v>
      </c>
      <c r="H28" s="9">
        <f t="shared" si="9"/>
        <v>21</v>
      </c>
      <c r="I28" s="19">
        <v>21</v>
      </c>
      <c r="J28" s="10">
        <f t="shared" si="1"/>
        <v>0.41836734693877553</v>
      </c>
      <c r="K28" s="11">
        <f t="shared" si="2"/>
        <v>57</v>
      </c>
      <c r="L28" s="19">
        <v>21</v>
      </c>
      <c r="M28" s="10">
        <f t="shared" si="3"/>
        <v>0.21428571428571427</v>
      </c>
      <c r="N28" s="19">
        <v>0</v>
      </c>
      <c r="O28" s="12">
        <f t="shared" si="4"/>
        <v>0</v>
      </c>
      <c r="P28" s="12">
        <f t="shared" si="5"/>
        <v>0</v>
      </c>
      <c r="Q28" s="10">
        <f t="shared" si="6"/>
        <v>0.51219512195121952</v>
      </c>
      <c r="R28" s="13"/>
    </row>
    <row r="29" spans="1:18" ht="14.4" thickBot="1" x14ac:dyDescent="0.3">
      <c r="A29" s="8" t="s">
        <v>33</v>
      </c>
      <c r="B29" s="13">
        <f t="shared" si="7"/>
        <v>5</v>
      </c>
      <c r="C29" s="19">
        <v>5</v>
      </c>
      <c r="D29" s="19">
        <v>0</v>
      </c>
      <c r="E29" s="9">
        <v>0</v>
      </c>
      <c r="F29" s="9">
        <v>0</v>
      </c>
      <c r="G29" s="15">
        <f t="shared" si="8"/>
        <v>0</v>
      </c>
      <c r="H29" s="9">
        <f t="shared" si="9"/>
        <v>0</v>
      </c>
      <c r="I29" s="19">
        <v>0</v>
      </c>
      <c r="J29" s="10">
        <f t="shared" si="1"/>
        <v>0</v>
      </c>
      <c r="K29" s="11">
        <f t="shared" si="2"/>
        <v>5</v>
      </c>
      <c r="L29" s="19">
        <v>0</v>
      </c>
      <c r="M29" s="10">
        <f t="shared" si="3"/>
        <v>0</v>
      </c>
      <c r="N29" s="19">
        <v>0</v>
      </c>
      <c r="O29" s="12">
        <f t="shared" si="4"/>
        <v>0</v>
      </c>
      <c r="P29" s="12">
        <f t="shared" si="5"/>
        <v>0</v>
      </c>
      <c r="Q29" s="17" t="s">
        <v>50</v>
      </c>
      <c r="R29" s="13"/>
    </row>
    <row r="30" spans="1:18" ht="14.4" thickBot="1" x14ac:dyDescent="0.3">
      <c r="A30" s="8" t="s">
        <v>34</v>
      </c>
      <c r="B30" s="13">
        <f t="shared" si="7"/>
        <v>105</v>
      </c>
      <c r="C30" s="19">
        <v>105</v>
      </c>
      <c r="D30" s="19">
        <v>57</v>
      </c>
      <c r="E30" s="9">
        <v>0</v>
      </c>
      <c r="F30" s="9">
        <v>0</v>
      </c>
      <c r="G30" s="15">
        <f t="shared" si="8"/>
        <v>0.51428571428571423</v>
      </c>
      <c r="H30" s="9">
        <f t="shared" si="9"/>
        <v>54</v>
      </c>
      <c r="I30" s="19">
        <v>54</v>
      </c>
      <c r="J30" s="10">
        <f t="shared" si="1"/>
        <v>0.54285714285714282</v>
      </c>
      <c r="K30" s="11">
        <f t="shared" si="2"/>
        <v>48</v>
      </c>
      <c r="L30" s="19">
        <v>54</v>
      </c>
      <c r="M30" s="10">
        <f t="shared" si="3"/>
        <v>0.51428571428571423</v>
      </c>
      <c r="N30" s="19">
        <v>0</v>
      </c>
      <c r="O30" s="12">
        <f t="shared" si="4"/>
        <v>0</v>
      </c>
      <c r="P30" s="12">
        <f t="shared" si="5"/>
        <v>0</v>
      </c>
      <c r="Q30" s="10">
        <f t="shared" si="6"/>
        <v>0.94736842105263153</v>
      </c>
      <c r="R30" s="13"/>
    </row>
    <row r="35" spans="17:17" ht="69" x14ac:dyDescent="0.25">
      <c r="Q35" s="26" t="s">
        <v>66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"/>
  <sheetViews>
    <sheetView workbookViewId="0">
      <selection activeCell="D21" sqref="D21"/>
    </sheetView>
  </sheetViews>
  <sheetFormatPr defaultRowHeight="13.8" x14ac:dyDescent="0.25"/>
  <cols>
    <col min="2" max="2" width="15.77734375" customWidth="1"/>
  </cols>
  <sheetData>
    <row r="1" spans="2:2" x14ac:dyDescent="0.25">
      <c r="B1" t="s">
        <v>40</v>
      </c>
    </row>
    <row r="2" spans="2:2" x14ac:dyDescent="0.25">
      <c r="B2" t="s">
        <v>41</v>
      </c>
    </row>
    <row r="3" spans="2:2" x14ac:dyDescent="0.25">
      <c r="B3" t="s">
        <v>42</v>
      </c>
    </row>
    <row r="4" spans="2:2" x14ac:dyDescent="0.25">
      <c r="B4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20220421</vt:lpstr>
      <vt:lpstr>20220426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2022-04-26T09:29:06Z</dcterms:modified>
</cp:coreProperties>
</file>