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WANGQin\Documents\PycharmProjects\Bioinfo\"/>
    </mc:Choice>
  </mc:AlternateContent>
  <xr:revisionPtr revIDLastSave="0" documentId="13_ncr:1_{E5314AB2-529D-4B77-A653-3A117D9B19FB}" xr6:coauthVersionLast="47" xr6:coauthVersionMax="47" xr10:uidLastSave="{00000000-0000-0000-0000-000000000000}"/>
  <bookViews>
    <workbookView xWindow="-120" yWindow="330" windowWidth="38640" windowHeight="2139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" i="2" l="1"/>
  <c r="G93" i="2"/>
  <c r="G94" i="2"/>
  <c r="G95" i="2"/>
  <c r="G96" i="2"/>
  <c r="G92" i="2"/>
  <c r="F93" i="2"/>
  <c r="F94" i="2"/>
  <c r="F95" i="2"/>
  <c r="F96" i="2"/>
  <c r="F92" i="2"/>
  <c r="G85" i="2"/>
  <c r="G86" i="2"/>
  <c r="G87" i="2"/>
  <c r="G88" i="2"/>
  <c r="G84" i="2"/>
  <c r="F85" i="2"/>
  <c r="F86" i="2"/>
  <c r="F87" i="2"/>
  <c r="F88" i="2"/>
  <c r="F84" i="2"/>
  <c r="G72" i="2"/>
  <c r="G73" i="2"/>
  <c r="G74" i="2"/>
  <c r="G75" i="2"/>
  <c r="G76" i="2"/>
  <c r="G77" i="2"/>
  <c r="G78" i="2"/>
  <c r="G79" i="2"/>
  <c r="G80" i="2"/>
  <c r="G71" i="2"/>
  <c r="F72" i="2"/>
  <c r="F73" i="2"/>
  <c r="F74" i="2"/>
  <c r="F75" i="2"/>
  <c r="F76" i="2"/>
  <c r="F77" i="2"/>
  <c r="F78" i="2"/>
  <c r="F79" i="2"/>
  <c r="F80" i="2"/>
  <c r="F71" i="2"/>
  <c r="G58" i="2"/>
  <c r="G59" i="2"/>
  <c r="G60" i="2"/>
  <c r="G61" i="2"/>
  <c r="G62" i="2"/>
  <c r="G63" i="2"/>
  <c r="G64" i="2"/>
  <c r="G65" i="2"/>
  <c r="G66" i="2"/>
  <c r="G67" i="2"/>
  <c r="G57" i="2"/>
  <c r="F58" i="2"/>
  <c r="F59" i="2"/>
  <c r="F60" i="2"/>
  <c r="F61" i="2"/>
  <c r="F62" i="2"/>
  <c r="F63" i="2"/>
  <c r="F64" i="2"/>
  <c r="F65" i="2"/>
  <c r="F66" i="2"/>
  <c r="F67" i="2"/>
  <c r="B68" i="2"/>
</calcChain>
</file>

<file path=xl/sharedStrings.xml><?xml version="1.0" encoding="utf-8"?>
<sst xmlns="http://schemas.openxmlformats.org/spreadsheetml/2006/main" count="145" uniqueCount="87">
  <si>
    <t>our</t>
    <phoneticPr fontId="1" type="noConversion"/>
  </si>
  <si>
    <t>&lt;60(30)</t>
    <phoneticPr fontId="1" type="noConversion"/>
  </si>
  <si>
    <t>&lt;10(9)</t>
    <phoneticPr fontId="1" type="noConversion"/>
  </si>
  <si>
    <t>0(2)</t>
    <phoneticPr fontId="1" type="noConversion"/>
  </si>
  <si>
    <t>&lt;30(19)</t>
    <phoneticPr fontId="1" type="noConversion"/>
  </si>
  <si>
    <t>bagging(PSSM)</t>
    <phoneticPr fontId="1" type="noConversion"/>
  </si>
  <si>
    <t>&lt;30(1199)</t>
  </si>
  <si>
    <t>&lt;60(1813)</t>
  </si>
  <si>
    <t>&lt;10(624)</t>
  </si>
  <si>
    <t>real(Profile)</t>
  </si>
  <si>
    <t>0(170)</t>
  </si>
  <si>
    <t>&lt;5(428)</t>
    <phoneticPr fontId="1" type="noConversion"/>
  </si>
  <si>
    <t>Cullpdb Profile</t>
    <phoneticPr fontId="1" type="noConversion"/>
  </si>
  <si>
    <t>&lt;60(30)</t>
    <phoneticPr fontId="1" type="noConversion"/>
  </si>
  <si>
    <t>&lt;30(19)</t>
    <phoneticPr fontId="1" type="noConversion"/>
  </si>
  <si>
    <t>&lt;10(9)</t>
    <phoneticPr fontId="1" type="noConversion"/>
  </si>
  <si>
    <t>0(2)</t>
    <phoneticPr fontId="1" type="noConversion"/>
  </si>
  <si>
    <t>BC513</t>
    <phoneticPr fontId="1" type="noConversion"/>
  </si>
  <si>
    <t>&lt;30(9)</t>
    <phoneticPr fontId="1" type="noConversion"/>
  </si>
  <si>
    <t>SS3</t>
    <phoneticPr fontId="1" type="noConversion"/>
  </si>
  <si>
    <t>SS8</t>
    <phoneticPr fontId="1" type="noConversion"/>
  </si>
  <si>
    <t>real(PSSM)</t>
    <phoneticPr fontId="1" type="noConversion"/>
  </si>
  <si>
    <t>bagging(PSSM)</t>
    <phoneticPr fontId="1" type="noConversion"/>
  </si>
  <si>
    <t>&lt;60(18)</t>
    <phoneticPr fontId="1" type="noConversion"/>
  </si>
  <si>
    <t>wo distil</t>
  </si>
  <si>
    <t>bins(count)</t>
  </si>
  <si>
    <t>nums</t>
  </si>
  <si>
    <t>bagging</t>
  </si>
  <si>
    <t>our</t>
  </si>
  <si>
    <t>bins(neff) e^x</t>
  </si>
  <si>
    <t>(0, 0.2]</t>
  </si>
  <si>
    <t>(5, 10]</t>
  </si>
  <si>
    <t>(0.2, 1]</t>
  </si>
  <si>
    <t>(10, 30]</t>
  </si>
  <si>
    <t>(1, 1.8]</t>
  </si>
  <si>
    <t>(30, 50]</t>
  </si>
  <si>
    <t>(1.8, 2.5]</t>
  </si>
  <si>
    <t>(50, 70]</t>
  </si>
  <si>
    <t>(2.5, 2.8]</t>
  </si>
  <si>
    <t>(70, 90]</t>
  </si>
  <si>
    <t>(2.8, 3]</t>
  </si>
  <si>
    <t>(90, 110]</t>
  </si>
  <si>
    <t>(3, 3.2]</t>
  </si>
  <si>
    <t>(110, 200]</t>
  </si>
  <si>
    <t>(3.2, 3.3]</t>
  </si>
  <si>
    <t>(200, 300]</t>
  </si>
  <si>
    <t>(3.3, 3.5]</t>
  </si>
  <si>
    <t>(300, 400]</t>
  </si>
  <si>
    <t>(3.5, 4]</t>
  </si>
  <si>
    <t>(400, 500]</t>
  </si>
  <si>
    <t>BC40 BINS</t>
  </si>
  <si>
    <t>Cullpdb Profile Meff</t>
  </si>
  <si>
    <t>&lt;35(2773)</t>
  </si>
  <si>
    <t>&lt;25(2288)</t>
  </si>
  <si>
    <t>&lt;15(1680)</t>
  </si>
  <si>
    <t>&lt;5(869)</t>
  </si>
  <si>
    <t>&lt;35(56)</t>
  </si>
  <si>
    <t>&lt;25(44)</t>
  </si>
  <si>
    <t>&lt;15(29)</t>
  </si>
  <si>
    <t>&lt;5(11)</t>
  </si>
  <si>
    <t>BC40 Meff</t>
    <phoneticPr fontId="1" type="noConversion"/>
  </si>
  <si>
    <t>wo piror knowledge</t>
    <phoneticPr fontId="1" type="noConversion"/>
  </si>
  <si>
    <t>BC40 Count</t>
    <phoneticPr fontId="1" type="noConversion"/>
  </si>
  <si>
    <t>DSM</t>
    <phoneticPr fontId="1" type="noConversion"/>
  </si>
  <si>
    <t>AF2</t>
    <phoneticPr fontId="1" type="noConversion"/>
  </si>
  <si>
    <t>real PSM</t>
    <phoneticPr fontId="1" type="noConversion"/>
  </si>
  <si>
    <t>alphafold</t>
    <phoneticPr fontId="1" type="noConversion"/>
  </si>
  <si>
    <t>(500, 1000]</t>
    <phoneticPr fontId="1" type="noConversion"/>
  </si>
  <si>
    <t>(1000, 2000]</t>
    <phoneticPr fontId="1" type="noConversion"/>
  </si>
  <si>
    <t>(60, 500]</t>
    <phoneticPr fontId="1" type="noConversion"/>
  </si>
  <si>
    <t>(30, 60]</t>
    <phoneticPr fontId="1" type="noConversion"/>
  </si>
  <si>
    <t>(0, 30]</t>
    <phoneticPr fontId="1" type="noConversion"/>
  </si>
  <si>
    <t>PSSM</t>
    <phoneticPr fontId="1" type="noConversion"/>
  </si>
  <si>
    <t>Profile</t>
    <phoneticPr fontId="1" type="noConversion"/>
  </si>
  <si>
    <t>real PSSM</t>
    <phoneticPr fontId="1" type="noConversion"/>
  </si>
  <si>
    <t>&lt;10(624)</t>
    <phoneticPr fontId="1" type="noConversion"/>
  </si>
  <si>
    <t>(2000, 3000]</t>
    <phoneticPr fontId="1" type="noConversion"/>
  </si>
  <si>
    <t>wo residue fusion</t>
    <phoneticPr fontId="1" type="noConversion"/>
  </si>
  <si>
    <t>DSM VS * Q8 BC40</t>
    <phoneticPr fontId="1" type="noConversion"/>
  </si>
  <si>
    <t>AF2 Q3 BC40</t>
    <phoneticPr fontId="1" type="noConversion"/>
  </si>
  <si>
    <t>AF2 Q8 BC40</t>
    <phoneticPr fontId="1" type="noConversion"/>
  </si>
  <si>
    <t>Bagging BC40 Q3</t>
    <phoneticPr fontId="1" type="noConversion"/>
  </si>
  <si>
    <t>&lt;60(1710)</t>
    <phoneticPr fontId="1" type="noConversion"/>
  </si>
  <si>
    <t>(0, 5]</t>
    <phoneticPr fontId="1" type="noConversion"/>
  </si>
  <si>
    <t>Bagging Gains</t>
    <phoneticPr fontId="1" type="noConversion"/>
  </si>
  <si>
    <t>DSM-Distil Gains</t>
    <phoneticPr fontId="1" type="noConversion"/>
  </si>
  <si>
    <t>Alphafold2 Gains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</si>
</sst>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%"/>
    <numFmt numFmtId="178" formatCode="0.000_ "/>
  </numFmts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color rgb="FF3F3F3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0" tint="-0.249977111117893"/>
      <name val="等线"/>
      <family val="2"/>
      <scheme val="minor"/>
    </font>
    <font>
      <sz val="11"/>
      <color rgb="FF000000"/>
      <name val="等线"/>
      <family val="2"/>
      <scheme val="minor"/>
    </font>
    <font>
      <sz val="12"/>
      <color theme="1"/>
      <name val="Helvetica"/>
      <family val="2"/>
    </font>
    <font>
      <b/>
      <sz val="11"/>
      <color rgb="FF000000"/>
      <name val="等线"/>
      <family val="2"/>
      <scheme val="minor"/>
    </font>
    <font>
      <sz val="11"/>
      <color theme="2"/>
      <name val="等线"/>
      <family val="3"/>
      <charset val="134"/>
      <scheme val="minor"/>
    </font>
    <font>
      <b/>
      <sz val="11"/>
      <color theme="2"/>
      <name val="等线"/>
      <family val="3"/>
      <charset val="134"/>
      <scheme val="minor"/>
    </font>
    <font>
      <sz val="11"/>
      <color theme="2"/>
      <name val="等线"/>
      <family val="2"/>
      <scheme val="minor"/>
    </font>
    <font>
      <sz val="11"/>
      <color theme="2"/>
      <name val="Arial"/>
      <family val="2"/>
    </font>
    <font>
      <sz val="11"/>
      <color rgb="FFFF0000"/>
      <name val="等线"/>
      <family val="2"/>
      <scheme val="minor"/>
    </font>
    <font>
      <sz val="12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2" fillId="3" borderId="2" applyNumberFormat="0" applyAlignment="0" applyProtection="0">
      <alignment vertical="center"/>
    </xf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4" borderId="1" xfId="0" applyFont="1" applyFill="1" applyBorder="1"/>
    <xf numFmtId="0" fontId="0" fillId="0" borderId="0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76" fontId="0" fillId="0" borderId="4" xfId="0" applyNumberFormat="1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6" fontId="3" fillId="0" borderId="7" xfId="1" applyNumberFormat="1" applyFont="1" applyFill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76" fontId="0" fillId="0" borderId="6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3" fillId="0" borderId="5" xfId="1" applyNumberFormat="1" applyFont="1" applyFill="1" applyBorder="1" applyAlignment="1">
      <alignment horizontal="center"/>
    </xf>
    <xf numFmtId="0" fontId="0" fillId="0" borderId="5" xfId="0" applyBorder="1"/>
    <xf numFmtId="0" fontId="6" fillId="0" borderId="5" xfId="0" applyFont="1" applyBorder="1"/>
    <xf numFmtId="176" fontId="4" fillId="0" borderId="4" xfId="0" applyNumberFormat="1" applyFont="1" applyBorder="1" applyAlignment="1">
      <alignment horizontal="center"/>
    </xf>
    <xf numFmtId="176" fontId="4" fillId="0" borderId="5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8" fillId="0" borderId="5" xfId="0" applyFont="1" applyBorder="1"/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0" fontId="11" fillId="0" borderId="1" xfId="0" applyFont="1" applyBorder="1"/>
    <xf numFmtId="176" fontId="11" fillId="0" borderId="4" xfId="0" applyNumberFormat="1" applyFont="1" applyFill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76" fontId="12" fillId="0" borderId="1" xfId="0" applyNumberFormat="1" applyFont="1" applyBorder="1" applyAlignment="1">
      <alignment horizontal="center"/>
    </xf>
    <xf numFmtId="176" fontId="11" fillId="0" borderId="5" xfId="0" applyNumberFormat="1" applyFont="1" applyBorder="1" applyAlignment="1">
      <alignment horizontal="center"/>
    </xf>
    <xf numFmtId="0" fontId="11" fillId="4" borderId="1" xfId="0" applyFont="1" applyFill="1" applyBorder="1"/>
    <xf numFmtId="176" fontId="11" fillId="0" borderId="6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3" fillId="0" borderId="0" xfId="0" applyFont="1"/>
    <xf numFmtId="0" fontId="13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0" borderId="1" xfId="0" applyFont="1" applyBorder="1"/>
    <xf numFmtId="0" fontId="13" fillId="0" borderId="5" xfId="0" applyFont="1" applyBorder="1"/>
    <xf numFmtId="0" fontId="14" fillId="0" borderId="5" xfId="0" applyFont="1" applyBorder="1"/>
    <xf numFmtId="0" fontId="4" fillId="5" borderId="0" xfId="0" applyFont="1" applyFill="1"/>
    <xf numFmtId="0" fontId="0" fillId="5" borderId="0" xfId="0" applyFill="1"/>
    <xf numFmtId="176" fontId="4" fillId="0" borderId="9" xfId="0" applyNumberFormat="1" applyFont="1" applyBorder="1" applyAlignment="1">
      <alignment horizontal="center"/>
    </xf>
    <xf numFmtId="176" fontId="4" fillId="0" borderId="10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5" fillId="0" borderId="3" xfId="0" applyNumberFormat="1" applyFont="1" applyBorder="1" applyAlignment="1">
      <alignment horizontal="center"/>
    </xf>
    <xf numFmtId="176" fontId="5" fillId="0" borderId="9" xfId="0" applyNumberFormat="1" applyFont="1" applyBorder="1" applyAlignment="1">
      <alignment horizontal="center" wrapText="1"/>
    </xf>
    <xf numFmtId="176" fontId="4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0" xfId="0" applyNumberFormat="1"/>
    <xf numFmtId="0" fontId="8" fillId="0" borderId="5" xfId="0" applyNumberFormat="1" applyFont="1" applyBorder="1"/>
    <xf numFmtId="0" fontId="9" fillId="5" borderId="0" xfId="0" applyFont="1" applyFill="1"/>
    <xf numFmtId="0" fontId="16" fillId="5" borderId="0" xfId="0" applyFont="1" applyFill="1"/>
    <xf numFmtId="0" fontId="8" fillId="5" borderId="0" xfId="0" applyFont="1" applyFill="1"/>
    <xf numFmtId="0" fontId="15" fillId="5" borderId="5" xfId="0" applyFont="1" applyFill="1" applyBorder="1" applyAlignment="1">
      <alignment horizontal="center"/>
    </xf>
    <xf numFmtId="0" fontId="0" fillId="2" borderId="4" xfId="0" applyFont="1" applyFill="1" applyBorder="1"/>
    <xf numFmtId="0" fontId="0" fillId="0" borderId="5" xfId="0" applyFont="1" applyBorder="1"/>
    <xf numFmtId="176" fontId="0" fillId="0" borderId="5" xfId="0" applyNumberFormat="1" applyFont="1" applyBorder="1" applyAlignment="1">
      <alignment horizontal="center"/>
    </xf>
    <xf numFmtId="0" fontId="0" fillId="4" borderId="5" xfId="0" applyFont="1" applyFill="1" applyBorder="1"/>
    <xf numFmtId="0" fontId="0" fillId="0" borderId="5" xfId="0" applyFont="1" applyBorder="1" applyAlignment="1">
      <alignment horizontal="left"/>
    </xf>
    <xf numFmtId="0" fontId="4" fillId="0" borderId="5" xfId="0" applyFont="1" applyBorder="1"/>
    <xf numFmtId="0" fontId="0" fillId="0" borderId="0" xfId="0" applyFill="1"/>
    <xf numFmtId="177" fontId="8" fillId="0" borderId="5" xfId="0" applyNumberFormat="1" applyFont="1" applyBorder="1"/>
    <xf numFmtId="177" fontId="10" fillId="0" borderId="5" xfId="0" applyNumberFormat="1" applyFont="1" applyBorder="1"/>
    <xf numFmtId="177" fontId="0" fillId="0" borderId="0" xfId="0" applyNumberFormat="1"/>
    <xf numFmtId="177" fontId="0" fillId="0" borderId="5" xfId="0" applyNumberFormat="1" applyBorder="1"/>
    <xf numFmtId="178" fontId="8" fillId="0" borderId="5" xfId="0" applyNumberFormat="1" applyFont="1" applyBorder="1"/>
    <xf numFmtId="0" fontId="15" fillId="0" borderId="0" xfId="0" applyFont="1" applyAlignment="1">
      <alignment horizontal="left"/>
    </xf>
    <xf numFmtId="0" fontId="15" fillId="0" borderId="0" xfId="0" applyFont="1"/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colors>
    <mruColors>
      <color rgb="FF00B050"/>
      <color rgb="FF00B0F0"/>
      <color rgb="FFFF7C8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DSM vs Profile and PSSM</a:t>
            </a:r>
          </a:p>
        </c:rich>
      </c:tx>
      <c:layout>
        <c:manualLayout>
          <c:xMode val="edge"/>
          <c:yMode val="edge"/>
          <c:x val="0.28097359890227197"/>
          <c:y val="2.6523036587663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31714785651792E-2"/>
          <c:y val="0.13482761008588495"/>
          <c:w val="0.865571741032371"/>
          <c:h val="0.7036993495419093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Sheet2!$C$102</c:f>
              <c:strCache>
                <c:ptCount val="1"/>
                <c:pt idx="0">
                  <c:v>PSSM</c:v>
                </c:pt>
              </c:strCache>
            </c:strRef>
          </c:tx>
          <c:spPr>
            <a:solidFill>
              <a:srgbClr val="00B050">
                <a:alpha val="50196"/>
              </a:srgbClr>
            </a:solidFill>
            <a:ln>
              <a:noFill/>
            </a:ln>
            <a:effectLst/>
          </c:spPr>
          <c:invertIfNegative val="0"/>
          <c:cat>
            <c:strRef>
              <c:f>Sheet2!$A$103:$A$108</c:f>
              <c:strCache>
                <c:ptCount val="6"/>
                <c:pt idx="0">
                  <c:v>(0, 30]</c:v>
                </c:pt>
                <c:pt idx="1">
                  <c:v>(30, 60]</c:v>
                </c:pt>
                <c:pt idx="2">
                  <c:v>(60, 500]</c:v>
                </c:pt>
                <c:pt idx="3">
                  <c:v>(500, 1000]</c:v>
                </c:pt>
                <c:pt idx="4">
                  <c:v>(1000, 2000]</c:v>
                </c:pt>
                <c:pt idx="5">
                  <c:v>(2000, 3000]</c:v>
                </c:pt>
              </c:strCache>
            </c:strRef>
          </c:cat>
          <c:val>
            <c:numRef>
              <c:f>Sheet2!$C$103:$C$108</c:f>
              <c:numCache>
                <c:formatCode>0.0%</c:formatCode>
                <c:ptCount val="6"/>
                <c:pt idx="0">
                  <c:v>0.59740000000000004</c:v>
                </c:pt>
                <c:pt idx="1">
                  <c:v>0.65990000000000004</c:v>
                </c:pt>
                <c:pt idx="2">
                  <c:v>0.68830000000000002</c:v>
                </c:pt>
                <c:pt idx="3">
                  <c:v>0.71006999999999998</c:v>
                </c:pt>
                <c:pt idx="4">
                  <c:v>0.70079999999999998</c:v>
                </c:pt>
                <c:pt idx="5">
                  <c:v>0.69569999999999999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4-4330-9B17-02C2CA734B8F}"/>
            </c:ext>
          </c:extLst>
        </c:ser>
        <c:ser>
          <c:idx val="2"/>
          <c:order val="2"/>
          <c:tx>
            <c:strRef>
              <c:f>Sheet2!$D$102</c:f>
              <c:strCache>
                <c:ptCount val="1"/>
                <c:pt idx="0">
                  <c:v>Profile</c:v>
                </c:pt>
              </c:strCache>
            </c:strRef>
          </c:tx>
          <c:spPr>
            <a:solidFill>
              <a:srgbClr val="00B0F0">
                <a:alpha val="50196"/>
              </a:srgbClr>
            </a:solidFill>
            <a:ln>
              <a:noFill/>
            </a:ln>
            <a:effectLst/>
          </c:spPr>
          <c:invertIfNegative val="0"/>
          <c:cat>
            <c:strRef>
              <c:f>Sheet2!$A$103:$A$108</c:f>
              <c:strCache>
                <c:ptCount val="6"/>
                <c:pt idx="0">
                  <c:v>(0, 30]</c:v>
                </c:pt>
                <c:pt idx="1">
                  <c:v>(30, 60]</c:v>
                </c:pt>
                <c:pt idx="2">
                  <c:v>(60, 500]</c:v>
                </c:pt>
                <c:pt idx="3">
                  <c:v>(500, 1000]</c:v>
                </c:pt>
                <c:pt idx="4">
                  <c:v>(1000, 2000]</c:v>
                </c:pt>
                <c:pt idx="5">
                  <c:v>(2000, 3000]</c:v>
                </c:pt>
              </c:strCache>
            </c:strRef>
          </c:cat>
          <c:val>
            <c:numRef>
              <c:f>Sheet2!$D$103:$D$108</c:f>
              <c:numCache>
                <c:formatCode>0.0%</c:formatCode>
                <c:ptCount val="6"/>
                <c:pt idx="0">
                  <c:v>0.6139</c:v>
                </c:pt>
                <c:pt idx="1">
                  <c:v>0.66769999999999996</c:v>
                </c:pt>
                <c:pt idx="2">
                  <c:v>0.68269999999999997</c:v>
                </c:pt>
                <c:pt idx="3">
                  <c:v>0.70008000000000004</c:v>
                </c:pt>
                <c:pt idx="4">
                  <c:v>0.68520000000000003</c:v>
                </c:pt>
                <c:pt idx="5">
                  <c:v>0.68069999999999997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4-4330-9B17-02C2CA734B8F}"/>
            </c:ext>
          </c:extLst>
        </c:ser>
        <c:ser>
          <c:idx val="3"/>
          <c:order val="3"/>
          <c:tx>
            <c:strRef>
              <c:f>Sheet2!$E$102</c:f>
              <c:strCache>
                <c:ptCount val="1"/>
                <c:pt idx="0">
                  <c:v>DSM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Sheet2!$A$103:$A$108</c:f>
              <c:strCache>
                <c:ptCount val="6"/>
                <c:pt idx="0">
                  <c:v>(0, 30]</c:v>
                </c:pt>
                <c:pt idx="1">
                  <c:v>(30, 60]</c:v>
                </c:pt>
                <c:pt idx="2">
                  <c:v>(60, 500]</c:v>
                </c:pt>
                <c:pt idx="3">
                  <c:v>(500, 1000]</c:v>
                </c:pt>
                <c:pt idx="4">
                  <c:v>(1000, 2000]</c:v>
                </c:pt>
                <c:pt idx="5">
                  <c:v>(2000, 3000]</c:v>
                </c:pt>
              </c:strCache>
            </c:strRef>
          </c:cat>
          <c:val>
            <c:numRef>
              <c:f>Sheet2!$E$103:$E$108</c:f>
              <c:numCache>
                <c:formatCode>0.0%</c:formatCode>
                <c:ptCount val="6"/>
                <c:pt idx="0">
                  <c:v>0.62060000000000004</c:v>
                </c:pt>
                <c:pt idx="1">
                  <c:v>0.67079999999999995</c:v>
                </c:pt>
                <c:pt idx="2">
                  <c:v>0.69</c:v>
                </c:pt>
                <c:pt idx="3">
                  <c:v>0.71489999999999998</c:v>
                </c:pt>
                <c:pt idx="4">
                  <c:v>0.69899999999999995</c:v>
                </c:pt>
                <c:pt idx="5">
                  <c:v>0.69989999999999997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4-4330-9B17-02C2CA734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09984144"/>
        <c:axId val="2009986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Sheet2!$B$102</c15:sqref>
                        </c15:formulaRef>
                      </c:ext>
                    </c:extLst>
                    <c:strCache>
                      <c:ptCount val="1"/>
                      <c:pt idx="0">
                        <c:v>nums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Sheet2!$A$103:$A$108</c15:sqref>
                        </c15:formulaRef>
                      </c:ext>
                    </c:extLst>
                    <c:strCache>
                      <c:ptCount val="6"/>
                      <c:pt idx="0">
                        <c:v>(0, 30]</c:v>
                      </c:pt>
                      <c:pt idx="1">
                        <c:v>(30, 60]</c:v>
                      </c:pt>
                      <c:pt idx="2">
                        <c:v>(60, 500]</c:v>
                      </c:pt>
                      <c:pt idx="3">
                        <c:v>(500, 1000]</c:v>
                      </c:pt>
                      <c:pt idx="4">
                        <c:v>(1000, 2000]</c:v>
                      </c:pt>
                      <c:pt idx="5">
                        <c:v>(2000, 3000]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Sheet2!$B$103:$B$108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1199</c:v>
                      </c:pt>
                      <c:pt idx="1">
                        <c:v>614</c:v>
                      </c:pt>
                      <c:pt idx="2">
                        <c:v>3414</c:v>
                      </c:pt>
                      <c:pt idx="3">
                        <c:v>921</c:v>
                      </c:pt>
                      <c:pt idx="4">
                        <c:v>464</c:v>
                      </c:pt>
                      <c:pt idx="5">
                        <c:v>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AF4-4330-9B17-02C2CA734B8F}"/>
                  </c:ext>
                </c:extLst>
              </c15:ser>
            </c15:filteredBarSeries>
          </c:ext>
        </c:extLst>
      </c:barChart>
      <c:catAx>
        <c:axId val="20099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986224"/>
        <c:crosses val="autoZero"/>
        <c:auto val="1"/>
        <c:lblAlgn val="ctr"/>
        <c:lblOffset val="100"/>
        <c:noMultiLvlLbl val="0"/>
      </c:catAx>
      <c:valAx>
        <c:axId val="2009986224"/>
        <c:scaling>
          <c:orientation val="minMax"/>
          <c:max val="0.72000000000000008"/>
          <c:min val="0.5900000000000000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9841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65848725956241"/>
          <c:y val="0.91320080360325329"/>
          <c:w val="0.32134517796901452"/>
          <c:h val="7.0850694972474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DSM-Distil vs Bagging on MSA count Partitions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Sheet2!$F$56</c:f>
              <c:strCache>
                <c:ptCount val="1"/>
                <c:pt idx="0">
                  <c:v>Bagging Gains</c:v>
                </c:pt>
              </c:strCache>
            </c:strRef>
          </c:tx>
          <c:spPr>
            <a:solidFill>
              <a:srgbClr val="00B0F0">
                <a:alpha val="50196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Sheet2!$A$57:$A$67</c:f>
              <c:strCache>
                <c:ptCount val="11"/>
                <c:pt idx="0">
                  <c:v>(0, 5]</c:v>
                </c:pt>
                <c:pt idx="1">
                  <c:v>(5, 10]</c:v>
                </c:pt>
                <c:pt idx="2">
                  <c:v>(10, 30]</c:v>
                </c:pt>
                <c:pt idx="3">
                  <c:v>(30, 50]</c:v>
                </c:pt>
                <c:pt idx="4">
                  <c:v>(50, 70]</c:v>
                </c:pt>
                <c:pt idx="5">
                  <c:v>(70, 90]</c:v>
                </c:pt>
                <c:pt idx="6">
                  <c:v>(90, 110]</c:v>
                </c:pt>
                <c:pt idx="7">
                  <c:v>(110, 200]</c:v>
                </c:pt>
                <c:pt idx="8">
                  <c:v>(200, 300]</c:v>
                </c:pt>
                <c:pt idx="9">
                  <c:v>(300, 400]</c:v>
                </c:pt>
                <c:pt idx="10">
                  <c:v>(400, 500]</c:v>
                </c:pt>
              </c:strCache>
            </c:strRef>
          </c:cat>
          <c:val>
            <c:numRef>
              <c:f>Sheet2!$F$57:$F$67</c:f>
              <c:numCache>
                <c:formatCode>0.0%</c:formatCode>
                <c:ptCount val="11"/>
                <c:pt idx="0">
                  <c:v>9.7999999999999199E-3</c:v>
                </c:pt>
                <c:pt idx="1">
                  <c:v>1.8699999999999939E-2</c:v>
                </c:pt>
                <c:pt idx="2">
                  <c:v>1.6199999999999992E-2</c:v>
                </c:pt>
                <c:pt idx="3">
                  <c:v>1.1700000000000044E-2</c:v>
                </c:pt>
                <c:pt idx="4">
                  <c:v>2.7999999999999137E-3</c:v>
                </c:pt>
                <c:pt idx="5">
                  <c:v>1.4900000000000024E-2</c:v>
                </c:pt>
                <c:pt idx="6">
                  <c:v>6.3000000000000833E-3</c:v>
                </c:pt>
                <c:pt idx="7">
                  <c:v>8.2999999999999741E-3</c:v>
                </c:pt>
                <c:pt idx="8">
                  <c:v>1.0999999999999899E-2</c:v>
                </c:pt>
                <c:pt idx="9">
                  <c:v>-3.1999999999999806E-3</c:v>
                </c:pt>
                <c:pt idx="10">
                  <c:v>1.0299999999999976E-2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AE-4935-8B79-7B75D89F9F74}"/>
            </c:ext>
          </c:extLst>
        </c:ser>
        <c:ser>
          <c:idx val="5"/>
          <c:order val="5"/>
          <c:tx>
            <c:strRef>
              <c:f>Sheet2!$G$56</c:f>
              <c:strCache>
                <c:ptCount val="1"/>
                <c:pt idx="0">
                  <c:v>DSM-Distil Gains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Sheet2!$A$57:$A$67</c:f>
              <c:strCache>
                <c:ptCount val="11"/>
                <c:pt idx="0">
                  <c:v>(0, 5]</c:v>
                </c:pt>
                <c:pt idx="1">
                  <c:v>(5, 10]</c:v>
                </c:pt>
                <c:pt idx="2">
                  <c:v>(10, 30]</c:v>
                </c:pt>
                <c:pt idx="3">
                  <c:v>(30, 50]</c:v>
                </c:pt>
                <c:pt idx="4">
                  <c:v>(50, 70]</c:v>
                </c:pt>
                <c:pt idx="5">
                  <c:v>(70, 90]</c:v>
                </c:pt>
                <c:pt idx="6">
                  <c:v>(90, 110]</c:v>
                </c:pt>
                <c:pt idx="7">
                  <c:v>(110, 200]</c:v>
                </c:pt>
                <c:pt idx="8">
                  <c:v>(200, 300]</c:v>
                </c:pt>
                <c:pt idx="9">
                  <c:v>(300, 400]</c:v>
                </c:pt>
                <c:pt idx="10">
                  <c:v>(400, 500]</c:v>
                </c:pt>
              </c:strCache>
            </c:strRef>
          </c:cat>
          <c:val>
            <c:numRef>
              <c:f>Sheet2!$G$57:$G$67</c:f>
              <c:numCache>
                <c:formatCode>0.0%</c:formatCode>
                <c:ptCount val="11"/>
                <c:pt idx="0">
                  <c:v>6.2400000000000011E-2</c:v>
                </c:pt>
                <c:pt idx="1">
                  <c:v>5.3799999999999959E-2</c:v>
                </c:pt>
                <c:pt idx="2">
                  <c:v>4.8099999999999921E-2</c:v>
                </c:pt>
                <c:pt idx="3">
                  <c:v>3.5600000000000076E-2</c:v>
                </c:pt>
                <c:pt idx="4">
                  <c:v>4.3999999999999928E-2</c:v>
                </c:pt>
                <c:pt idx="5">
                  <c:v>5.0699999999999967E-2</c:v>
                </c:pt>
                <c:pt idx="6">
                  <c:v>5.2500000000000102E-2</c:v>
                </c:pt>
                <c:pt idx="7">
                  <c:v>3.8699999999999957E-2</c:v>
                </c:pt>
                <c:pt idx="8">
                  <c:v>3.9899999999999936E-2</c:v>
                </c:pt>
                <c:pt idx="9">
                  <c:v>2.3499999999999965E-2</c:v>
                </c:pt>
                <c:pt idx="10">
                  <c:v>6.6899999999999959E-2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AE-4935-8B79-7B75D89F9F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21545232"/>
        <c:axId val="2021545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Sheet2!$B$56</c15:sqref>
                        </c15:formulaRef>
                      </c:ext>
                    </c:extLst>
                    <c:strCache>
                      <c:ptCount val="1"/>
                      <c:pt idx="0">
                        <c:v>nums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Sheet2!$A$57:$A$67</c15:sqref>
                        </c15:formulaRef>
                      </c:ext>
                    </c:extLst>
                    <c:strCache>
                      <c:ptCount val="11"/>
                      <c:pt idx="0">
                        <c:v>(0, 5]</c:v>
                      </c:pt>
                      <c:pt idx="1">
                        <c:v>(5, 10]</c:v>
                      </c:pt>
                      <c:pt idx="2">
                        <c:v>(10, 30]</c:v>
                      </c:pt>
                      <c:pt idx="3">
                        <c:v>(30, 50]</c:v>
                      </c:pt>
                      <c:pt idx="4">
                        <c:v>(50, 70]</c:v>
                      </c:pt>
                      <c:pt idx="5">
                        <c:v>(70, 90]</c:v>
                      </c:pt>
                      <c:pt idx="6">
                        <c:v>(90, 110]</c:v>
                      </c:pt>
                      <c:pt idx="7">
                        <c:v>(110, 200]</c:v>
                      </c:pt>
                      <c:pt idx="8">
                        <c:v>(200, 300]</c:v>
                      </c:pt>
                      <c:pt idx="9">
                        <c:v>(300, 400]</c:v>
                      </c:pt>
                      <c:pt idx="10">
                        <c:v>(400, 500]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Sheet2!$B$57:$B$67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428</c:v>
                      </c:pt>
                      <c:pt idx="1">
                        <c:v>196</c:v>
                      </c:pt>
                      <c:pt idx="2">
                        <c:v>575</c:v>
                      </c:pt>
                      <c:pt idx="3">
                        <c:v>395</c:v>
                      </c:pt>
                      <c:pt idx="4">
                        <c:v>192</c:v>
                      </c:pt>
                      <c:pt idx="5">
                        <c:v>113</c:v>
                      </c:pt>
                      <c:pt idx="6">
                        <c:v>85</c:v>
                      </c:pt>
                      <c:pt idx="7">
                        <c:v>220</c:v>
                      </c:pt>
                      <c:pt idx="8">
                        <c:v>161</c:v>
                      </c:pt>
                      <c:pt idx="9">
                        <c:v>80</c:v>
                      </c:pt>
                      <c:pt idx="10">
                        <c:v>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AE-4935-8B79-7B75D89F9F7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Sheet2!$C$56</c15:sqref>
                        </c15:formulaRef>
                      </c:ext>
                    </c:extLst>
                    <c:strCache>
                      <c:ptCount val="1"/>
                      <c:pt idx="0">
                        <c:v>real PSSM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Sheet2!$A$57:$A$67</c15:sqref>
                        </c15:formulaRef>
                      </c:ext>
                    </c:extLst>
                    <c:strCache>
                      <c:ptCount val="11"/>
                      <c:pt idx="0">
                        <c:v>(0, 5]</c:v>
                      </c:pt>
                      <c:pt idx="1">
                        <c:v>(5, 10]</c:v>
                      </c:pt>
                      <c:pt idx="2">
                        <c:v>(10, 30]</c:v>
                      </c:pt>
                      <c:pt idx="3">
                        <c:v>(30, 50]</c:v>
                      </c:pt>
                      <c:pt idx="4">
                        <c:v>(50, 70]</c:v>
                      </c:pt>
                      <c:pt idx="5">
                        <c:v>(70, 90]</c:v>
                      </c:pt>
                      <c:pt idx="6">
                        <c:v>(90, 110]</c:v>
                      </c:pt>
                      <c:pt idx="7">
                        <c:v>(110, 200]</c:v>
                      </c:pt>
                      <c:pt idx="8">
                        <c:v>(200, 300]</c:v>
                      </c:pt>
                      <c:pt idx="9">
                        <c:v>(300, 400]</c:v>
                      </c:pt>
                      <c:pt idx="10">
                        <c:v>(400, 500]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Sheet2!$C$57:$C$67</c15:sqref>
                        </c15:formulaRef>
                      </c:ext>
                    </c:extLst>
                    <c:numCache>
                      <c:formatCode>0.000_ </c:formatCode>
                      <c:ptCount val="11"/>
                      <c:pt idx="0">
                        <c:v>0.73350000000000004</c:v>
                      </c:pt>
                      <c:pt idx="1">
                        <c:v>0.74870000000000003</c:v>
                      </c:pt>
                      <c:pt idx="2">
                        <c:v>0.75980000000000003</c:v>
                      </c:pt>
                      <c:pt idx="3">
                        <c:v>0.79059999999999997</c:v>
                      </c:pt>
                      <c:pt idx="4">
                        <c:v>0.79</c:v>
                      </c:pt>
                      <c:pt idx="5">
                        <c:v>0.76200000000000001</c:v>
                      </c:pt>
                      <c:pt idx="6">
                        <c:v>0.78469999999999995</c:v>
                      </c:pt>
                      <c:pt idx="7">
                        <c:v>0.78580000000000005</c:v>
                      </c:pt>
                      <c:pt idx="8">
                        <c:v>0.80500000000000005</c:v>
                      </c:pt>
                      <c:pt idx="9">
                        <c:v>0.81240000000000001</c:v>
                      </c:pt>
                      <c:pt idx="10">
                        <c:v>0.77180000000000004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AE-4935-8B79-7B75D89F9F7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Sheet2!$D$56</c15:sqref>
                        </c15:formulaRef>
                      </c:ext>
                    </c:extLst>
                    <c:strCache>
                      <c:ptCount val="1"/>
                      <c:pt idx="0">
                        <c:v>bagging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Sheet2!$A$57:$A$67</c15:sqref>
                        </c15:formulaRef>
                      </c:ext>
                    </c:extLst>
                    <c:strCache>
                      <c:ptCount val="11"/>
                      <c:pt idx="0">
                        <c:v>(0, 5]</c:v>
                      </c:pt>
                      <c:pt idx="1">
                        <c:v>(5, 10]</c:v>
                      </c:pt>
                      <c:pt idx="2">
                        <c:v>(10, 30]</c:v>
                      </c:pt>
                      <c:pt idx="3">
                        <c:v>(30, 50]</c:v>
                      </c:pt>
                      <c:pt idx="4">
                        <c:v>(50, 70]</c:v>
                      </c:pt>
                      <c:pt idx="5">
                        <c:v>(70, 90]</c:v>
                      </c:pt>
                      <c:pt idx="6">
                        <c:v>(90, 110]</c:v>
                      </c:pt>
                      <c:pt idx="7">
                        <c:v>(110, 200]</c:v>
                      </c:pt>
                      <c:pt idx="8">
                        <c:v>(200, 300]</c:v>
                      </c:pt>
                      <c:pt idx="9">
                        <c:v>(300, 400]</c:v>
                      </c:pt>
                      <c:pt idx="10">
                        <c:v>(400, 500]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Sheet2!$D$57:$D$67</c15:sqref>
                        </c15:formulaRef>
                      </c:ext>
                    </c:extLst>
                    <c:numCache>
                      <c:formatCode>0.000_ </c:formatCode>
                      <c:ptCount val="11"/>
                      <c:pt idx="0">
                        <c:v>0.74329999999999996</c:v>
                      </c:pt>
                      <c:pt idx="1">
                        <c:v>0.76739999999999997</c:v>
                      </c:pt>
                      <c:pt idx="2">
                        <c:v>0.77600000000000002</c:v>
                      </c:pt>
                      <c:pt idx="3">
                        <c:v>0.80230000000000001</c:v>
                      </c:pt>
                      <c:pt idx="4">
                        <c:v>0.79279999999999995</c:v>
                      </c:pt>
                      <c:pt idx="5">
                        <c:v>0.77690000000000003</c:v>
                      </c:pt>
                      <c:pt idx="6">
                        <c:v>0.79100000000000004</c:v>
                      </c:pt>
                      <c:pt idx="7">
                        <c:v>0.79410000000000003</c:v>
                      </c:pt>
                      <c:pt idx="8">
                        <c:v>0.81599999999999995</c:v>
                      </c:pt>
                      <c:pt idx="9">
                        <c:v>0.80920000000000003</c:v>
                      </c:pt>
                      <c:pt idx="10">
                        <c:v>0.78210000000000002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AE-4935-8B79-7B75D89F9F7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Sheet2!$E$56</c15:sqref>
                        </c15:formulaRef>
                      </c:ext>
                    </c:extLst>
                    <c:strCache>
                      <c:ptCount val="1"/>
                      <c:pt idx="0">
                        <c:v>our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Sheet2!$A$57:$A$67</c15:sqref>
                        </c15:formulaRef>
                      </c:ext>
                    </c:extLst>
                    <c:strCache>
                      <c:ptCount val="11"/>
                      <c:pt idx="0">
                        <c:v>(0, 5]</c:v>
                      </c:pt>
                      <c:pt idx="1">
                        <c:v>(5, 10]</c:v>
                      </c:pt>
                      <c:pt idx="2">
                        <c:v>(10, 30]</c:v>
                      </c:pt>
                      <c:pt idx="3">
                        <c:v>(30, 50]</c:v>
                      </c:pt>
                      <c:pt idx="4">
                        <c:v>(50, 70]</c:v>
                      </c:pt>
                      <c:pt idx="5">
                        <c:v>(70, 90]</c:v>
                      </c:pt>
                      <c:pt idx="6">
                        <c:v>(90, 110]</c:v>
                      </c:pt>
                      <c:pt idx="7">
                        <c:v>(110, 200]</c:v>
                      </c:pt>
                      <c:pt idx="8">
                        <c:v>(200, 300]</c:v>
                      </c:pt>
                      <c:pt idx="9">
                        <c:v>(300, 400]</c:v>
                      </c:pt>
                      <c:pt idx="10">
                        <c:v>(400, 500]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Sheet2!$E$57:$E$67</c15:sqref>
                        </c15:formulaRef>
                      </c:ext>
                    </c:extLst>
                    <c:numCache>
                      <c:formatCode>0.000_ </c:formatCode>
                      <c:ptCount val="11"/>
                      <c:pt idx="0">
                        <c:v>0.79590000000000005</c:v>
                      </c:pt>
                      <c:pt idx="1">
                        <c:v>0.80249999999999999</c:v>
                      </c:pt>
                      <c:pt idx="2">
                        <c:v>0.80789999999999995</c:v>
                      </c:pt>
                      <c:pt idx="3">
                        <c:v>0.82620000000000005</c:v>
                      </c:pt>
                      <c:pt idx="4">
                        <c:v>0.83399999999999996</c:v>
                      </c:pt>
                      <c:pt idx="5">
                        <c:v>0.81269999999999998</c:v>
                      </c:pt>
                      <c:pt idx="6">
                        <c:v>0.83720000000000006</c:v>
                      </c:pt>
                      <c:pt idx="7">
                        <c:v>0.82450000000000001</c:v>
                      </c:pt>
                      <c:pt idx="8">
                        <c:v>0.84489999999999998</c:v>
                      </c:pt>
                      <c:pt idx="9">
                        <c:v>0.83589999999999998</c:v>
                      </c:pt>
                      <c:pt idx="10">
                        <c:v>0.8387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AE-4935-8B79-7B75D89F9F74}"/>
                  </c:ext>
                </c:extLst>
              </c15:ser>
            </c15:filteredBarSeries>
          </c:ext>
        </c:extLst>
      </c:barChart>
      <c:catAx>
        <c:axId val="20215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545648"/>
        <c:crosses val="autoZero"/>
        <c:auto val="1"/>
        <c:lblAlgn val="ctr"/>
        <c:lblOffset val="0"/>
        <c:noMultiLvlLbl val="0"/>
      </c:catAx>
      <c:valAx>
        <c:axId val="20215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5452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DSM-Distil vs Bagging on Meff Partitions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Sheet2!$F$70</c:f>
              <c:strCache>
                <c:ptCount val="1"/>
                <c:pt idx="0">
                  <c:v>Bagging Gains</c:v>
                </c:pt>
              </c:strCache>
            </c:strRef>
          </c:tx>
          <c:spPr>
            <a:solidFill>
              <a:srgbClr val="00B0F0">
                <a:alpha val="50196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Sheet2!$A$71:$A$80</c:f>
              <c:strCache>
                <c:ptCount val="10"/>
                <c:pt idx="0">
                  <c:v>(0, 0.2]</c:v>
                </c:pt>
                <c:pt idx="1">
                  <c:v>(0.2, 1]</c:v>
                </c:pt>
                <c:pt idx="2">
                  <c:v>(1, 1.8]</c:v>
                </c:pt>
                <c:pt idx="3">
                  <c:v>(1.8, 2.5]</c:v>
                </c:pt>
                <c:pt idx="4">
                  <c:v>(2.5, 2.8]</c:v>
                </c:pt>
                <c:pt idx="5">
                  <c:v>(2.8, 3]</c:v>
                </c:pt>
                <c:pt idx="6">
                  <c:v>(3, 3.2]</c:v>
                </c:pt>
                <c:pt idx="7">
                  <c:v>(3.2, 3.3]</c:v>
                </c:pt>
                <c:pt idx="8">
                  <c:v>(3.3, 3.5]</c:v>
                </c:pt>
                <c:pt idx="9">
                  <c:v>(3.5, 4]</c:v>
                </c:pt>
              </c:strCache>
            </c:strRef>
          </c:cat>
          <c:val>
            <c:numRef>
              <c:f>Sheet2!$F$71:$F$80</c:f>
              <c:numCache>
                <c:formatCode>0.0%</c:formatCode>
                <c:ptCount val="10"/>
                <c:pt idx="0">
                  <c:v>8.0000000000000071E-3</c:v>
                </c:pt>
                <c:pt idx="1">
                  <c:v>7.0999999999999952E-3</c:v>
                </c:pt>
                <c:pt idx="2">
                  <c:v>1.0099999999999998E-2</c:v>
                </c:pt>
                <c:pt idx="3">
                  <c:v>1.3900000000000023E-2</c:v>
                </c:pt>
                <c:pt idx="4">
                  <c:v>1.8400000000000083E-2</c:v>
                </c:pt>
                <c:pt idx="5">
                  <c:v>1.319999999999999E-2</c:v>
                </c:pt>
                <c:pt idx="6">
                  <c:v>3.3499999999999641E-3</c:v>
                </c:pt>
                <c:pt idx="7">
                  <c:v>3.5999999999999366E-3</c:v>
                </c:pt>
                <c:pt idx="8">
                  <c:v>1.1200000000000099E-2</c:v>
                </c:pt>
                <c:pt idx="9">
                  <c:v>3.7000000000000366E-3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39-4983-A9A5-72F4CEFCBFC5}"/>
            </c:ext>
          </c:extLst>
        </c:ser>
        <c:ser>
          <c:idx val="5"/>
          <c:order val="5"/>
          <c:tx>
            <c:strRef>
              <c:f>Sheet2!$G$70</c:f>
              <c:strCache>
                <c:ptCount val="1"/>
                <c:pt idx="0">
                  <c:v>DSM-Distil Gains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Sheet2!$A$71:$A$80</c:f>
              <c:strCache>
                <c:ptCount val="10"/>
                <c:pt idx="0">
                  <c:v>(0, 0.2]</c:v>
                </c:pt>
                <c:pt idx="1">
                  <c:v>(0.2, 1]</c:v>
                </c:pt>
                <c:pt idx="2">
                  <c:v>(1, 1.8]</c:v>
                </c:pt>
                <c:pt idx="3">
                  <c:v>(1.8, 2.5]</c:v>
                </c:pt>
                <c:pt idx="4">
                  <c:v>(2.5, 2.8]</c:v>
                </c:pt>
                <c:pt idx="5">
                  <c:v>(2.8, 3]</c:v>
                </c:pt>
                <c:pt idx="6">
                  <c:v>(3, 3.2]</c:v>
                </c:pt>
                <c:pt idx="7">
                  <c:v>(3.2, 3.3]</c:v>
                </c:pt>
                <c:pt idx="8">
                  <c:v>(3.3, 3.5]</c:v>
                </c:pt>
                <c:pt idx="9">
                  <c:v>(3.5, 4]</c:v>
                </c:pt>
              </c:strCache>
            </c:strRef>
          </c:cat>
          <c:val>
            <c:numRef>
              <c:f>Sheet2!$G$71:$G$80</c:f>
              <c:numCache>
                <c:formatCode>0.0%</c:formatCode>
                <c:ptCount val="10"/>
                <c:pt idx="0">
                  <c:v>6.5699999999999981E-2</c:v>
                </c:pt>
                <c:pt idx="1">
                  <c:v>5.6700000000000084E-2</c:v>
                </c:pt>
                <c:pt idx="2">
                  <c:v>5.1000000000000045E-2</c:v>
                </c:pt>
                <c:pt idx="3">
                  <c:v>4.6799999999999953E-2</c:v>
                </c:pt>
                <c:pt idx="4">
                  <c:v>4.5600000000000085E-2</c:v>
                </c:pt>
                <c:pt idx="5">
                  <c:v>4.5499999999999985E-2</c:v>
                </c:pt>
                <c:pt idx="6">
                  <c:v>4.0250000000000008E-2</c:v>
                </c:pt>
                <c:pt idx="7">
                  <c:v>3.7699999999999956E-2</c:v>
                </c:pt>
                <c:pt idx="8">
                  <c:v>3.3000000000000029E-2</c:v>
                </c:pt>
                <c:pt idx="9">
                  <c:v>4.2499999999999982E-2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39-4983-A9A5-72F4CEFCBF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29653568"/>
        <c:axId val="829663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Sheet2!$B$70</c15:sqref>
                        </c15:formulaRef>
                      </c:ext>
                    </c:extLst>
                    <c:strCache>
                      <c:ptCount val="1"/>
                      <c:pt idx="0">
                        <c:v>nums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Sheet2!$A$71:$A$80</c15:sqref>
                        </c15:formulaRef>
                      </c:ext>
                    </c:extLst>
                    <c:strCache>
                      <c:ptCount val="10"/>
                      <c:pt idx="0">
                        <c:v>(0, 0.2]</c:v>
                      </c:pt>
                      <c:pt idx="1">
                        <c:v>(0.2, 1]</c:v>
                      </c:pt>
                      <c:pt idx="2">
                        <c:v>(1, 1.8]</c:v>
                      </c:pt>
                      <c:pt idx="3">
                        <c:v>(1.8, 2.5]</c:v>
                      </c:pt>
                      <c:pt idx="4">
                        <c:v>(2.5, 2.8]</c:v>
                      </c:pt>
                      <c:pt idx="5">
                        <c:v>(2.8, 3]</c:v>
                      </c:pt>
                      <c:pt idx="6">
                        <c:v>(3, 3.2]</c:v>
                      </c:pt>
                      <c:pt idx="7">
                        <c:v>(3.2, 3.3]</c:v>
                      </c:pt>
                      <c:pt idx="8">
                        <c:v>(3.3, 3.5]</c:v>
                      </c:pt>
                      <c:pt idx="9">
                        <c:v>(3.5, 4]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Sheet2!$B$71:$B$80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269</c:v>
                      </c:pt>
                      <c:pt idx="1">
                        <c:v>241</c:v>
                      </c:pt>
                      <c:pt idx="2">
                        <c:v>444</c:v>
                      </c:pt>
                      <c:pt idx="3">
                        <c:v>518</c:v>
                      </c:pt>
                      <c:pt idx="4">
                        <c:v>314</c:v>
                      </c:pt>
                      <c:pt idx="5">
                        <c:v>233</c:v>
                      </c:pt>
                      <c:pt idx="6">
                        <c:v>261</c:v>
                      </c:pt>
                      <c:pt idx="7">
                        <c:v>134</c:v>
                      </c:pt>
                      <c:pt idx="8">
                        <c:v>294</c:v>
                      </c:pt>
                      <c:pt idx="9">
                        <c:v>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39-4983-A9A5-72F4CEFCBFC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Sheet2!$C$70</c15:sqref>
                        </c15:formulaRef>
                      </c:ext>
                    </c:extLst>
                    <c:strCache>
                      <c:ptCount val="1"/>
                      <c:pt idx="0">
                        <c:v>real PSSM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Sheet2!$A$71:$A$80</c15:sqref>
                        </c15:formulaRef>
                      </c:ext>
                    </c:extLst>
                    <c:strCache>
                      <c:ptCount val="10"/>
                      <c:pt idx="0">
                        <c:v>(0, 0.2]</c:v>
                      </c:pt>
                      <c:pt idx="1">
                        <c:v>(0.2, 1]</c:v>
                      </c:pt>
                      <c:pt idx="2">
                        <c:v>(1, 1.8]</c:v>
                      </c:pt>
                      <c:pt idx="3">
                        <c:v>(1.8, 2.5]</c:v>
                      </c:pt>
                      <c:pt idx="4">
                        <c:v>(2.5, 2.8]</c:v>
                      </c:pt>
                      <c:pt idx="5">
                        <c:v>(2.8, 3]</c:v>
                      </c:pt>
                      <c:pt idx="6">
                        <c:v>(3, 3.2]</c:v>
                      </c:pt>
                      <c:pt idx="7">
                        <c:v>(3.2, 3.3]</c:v>
                      </c:pt>
                      <c:pt idx="8">
                        <c:v>(3.3, 3.5]</c:v>
                      </c:pt>
                      <c:pt idx="9">
                        <c:v>(3.5, 4]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Sheet2!$C$71:$C$80</c15:sqref>
                        </c15:formulaRef>
                      </c:ext>
                    </c:extLst>
                    <c:numCache>
                      <c:formatCode>0.0%</c:formatCode>
                      <c:ptCount val="10"/>
                      <c:pt idx="0">
                        <c:v>0.71889999999999998</c:v>
                      </c:pt>
                      <c:pt idx="1">
                        <c:v>0.75429999999999997</c:v>
                      </c:pt>
                      <c:pt idx="2">
                        <c:v>0.75819999999999999</c:v>
                      </c:pt>
                      <c:pt idx="3">
                        <c:v>0.7772</c:v>
                      </c:pt>
                      <c:pt idx="4">
                        <c:v>0.77749999999999997</c:v>
                      </c:pt>
                      <c:pt idx="5">
                        <c:v>0.78</c:v>
                      </c:pt>
                      <c:pt idx="6">
                        <c:v>0.78805000000000003</c:v>
                      </c:pt>
                      <c:pt idx="7">
                        <c:v>0.79310000000000003</c:v>
                      </c:pt>
                      <c:pt idx="8">
                        <c:v>0.79079999999999995</c:v>
                      </c:pt>
                      <c:pt idx="9">
                        <c:v>0.7873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39-4983-A9A5-72F4CEFCBFC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Sheet2!$D$70</c15:sqref>
                        </c15:formulaRef>
                      </c:ext>
                    </c:extLst>
                    <c:strCache>
                      <c:ptCount val="1"/>
                      <c:pt idx="0">
                        <c:v>bagging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Sheet2!$A$71:$A$80</c15:sqref>
                        </c15:formulaRef>
                      </c:ext>
                    </c:extLst>
                    <c:strCache>
                      <c:ptCount val="10"/>
                      <c:pt idx="0">
                        <c:v>(0, 0.2]</c:v>
                      </c:pt>
                      <c:pt idx="1">
                        <c:v>(0.2, 1]</c:v>
                      </c:pt>
                      <c:pt idx="2">
                        <c:v>(1, 1.8]</c:v>
                      </c:pt>
                      <c:pt idx="3">
                        <c:v>(1.8, 2.5]</c:v>
                      </c:pt>
                      <c:pt idx="4">
                        <c:v>(2.5, 2.8]</c:v>
                      </c:pt>
                      <c:pt idx="5">
                        <c:v>(2.8, 3]</c:v>
                      </c:pt>
                      <c:pt idx="6">
                        <c:v>(3, 3.2]</c:v>
                      </c:pt>
                      <c:pt idx="7">
                        <c:v>(3.2, 3.3]</c:v>
                      </c:pt>
                      <c:pt idx="8">
                        <c:v>(3.3, 3.5]</c:v>
                      </c:pt>
                      <c:pt idx="9">
                        <c:v>(3.5, 4]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Sheet2!$D$71:$D$80</c15:sqref>
                        </c15:formulaRef>
                      </c:ext>
                    </c:extLst>
                    <c:numCache>
                      <c:formatCode>0.0%</c:formatCode>
                      <c:ptCount val="10"/>
                      <c:pt idx="0">
                        <c:v>0.72689999999999999</c:v>
                      </c:pt>
                      <c:pt idx="1">
                        <c:v>0.76139999999999997</c:v>
                      </c:pt>
                      <c:pt idx="2">
                        <c:v>0.76829999999999998</c:v>
                      </c:pt>
                      <c:pt idx="3">
                        <c:v>0.79110000000000003</c:v>
                      </c:pt>
                      <c:pt idx="4">
                        <c:v>0.79590000000000005</c:v>
                      </c:pt>
                      <c:pt idx="5">
                        <c:v>0.79320000000000002</c:v>
                      </c:pt>
                      <c:pt idx="6">
                        <c:v>0.79139999999999999</c:v>
                      </c:pt>
                      <c:pt idx="7">
                        <c:v>0.79669999999999996</c:v>
                      </c:pt>
                      <c:pt idx="8">
                        <c:v>0.80200000000000005</c:v>
                      </c:pt>
                      <c:pt idx="9">
                        <c:v>0.79100000000000004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39-4983-A9A5-72F4CEFCBFC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Sheet2!$E$70</c15:sqref>
                        </c15:formulaRef>
                      </c:ext>
                    </c:extLst>
                    <c:strCache>
                      <c:ptCount val="1"/>
                      <c:pt idx="0">
                        <c:v>our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Sheet2!$A$71:$A$80</c15:sqref>
                        </c15:formulaRef>
                      </c:ext>
                    </c:extLst>
                    <c:strCache>
                      <c:ptCount val="10"/>
                      <c:pt idx="0">
                        <c:v>(0, 0.2]</c:v>
                      </c:pt>
                      <c:pt idx="1">
                        <c:v>(0.2, 1]</c:v>
                      </c:pt>
                      <c:pt idx="2">
                        <c:v>(1, 1.8]</c:v>
                      </c:pt>
                      <c:pt idx="3">
                        <c:v>(1.8, 2.5]</c:v>
                      </c:pt>
                      <c:pt idx="4">
                        <c:v>(2.5, 2.8]</c:v>
                      </c:pt>
                      <c:pt idx="5">
                        <c:v>(2.8, 3]</c:v>
                      </c:pt>
                      <c:pt idx="6">
                        <c:v>(3, 3.2]</c:v>
                      </c:pt>
                      <c:pt idx="7">
                        <c:v>(3.2, 3.3]</c:v>
                      </c:pt>
                      <c:pt idx="8">
                        <c:v>(3.3, 3.5]</c:v>
                      </c:pt>
                      <c:pt idx="9">
                        <c:v>(3.5, 4]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Sheet2!$E$71:$E$80</c15:sqref>
                        </c15:formulaRef>
                      </c:ext>
                    </c:extLst>
                    <c:numCache>
                      <c:formatCode>0.0%</c:formatCode>
                      <c:ptCount val="10"/>
                      <c:pt idx="0">
                        <c:v>0.78459999999999996</c:v>
                      </c:pt>
                      <c:pt idx="1">
                        <c:v>0.81100000000000005</c:v>
                      </c:pt>
                      <c:pt idx="2">
                        <c:v>0.80920000000000003</c:v>
                      </c:pt>
                      <c:pt idx="3">
                        <c:v>0.82399999999999995</c:v>
                      </c:pt>
                      <c:pt idx="4">
                        <c:v>0.82310000000000005</c:v>
                      </c:pt>
                      <c:pt idx="5">
                        <c:v>0.82550000000000001</c:v>
                      </c:pt>
                      <c:pt idx="6">
                        <c:v>0.82830000000000004</c:v>
                      </c:pt>
                      <c:pt idx="7">
                        <c:v>0.83079999999999998</c:v>
                      </c:pt>
                      <c:pt idx="8">
                        <c:v>0.82379999999999998</c:v>
                      </c:pt>
                      <c:pt idx="9">
                        <c:v>0.82979999999999998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39-4983-A9A5-72F4CEFCBFC5}"/>
                  </c:ext>
                </c:extLst>
              </c15:ser>
            </c15:filteredBarSeries>
          </c:ext>
        </c:extLst>
      </c:barChart>
      <c:catAx>
        <c:axId val="8296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663136"/>
        <c:crosses val="autoZero"/>
        <c:auto val="1"/>
        <c:lblAlgn val="ctr"/>
        <c:lblOffset val="100"/>
        <c:noMultiLvlLbl val="0"/>
      </c:catAx>
      <c:valAx>
        <c:axId val="8296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6535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DSM-Distil</a:t>
            </a:r>
            <a:r>
              <a:rPr lang="en-US" altLang="zh-CN" baseline="0"/>
              <a:t> vs Alphafold2 for Q3 PSSP</a:t>
            </a:r>
            <a:endParaRPr lang="zh-CN" altLang="en-US"/>
          </a:p>
        </c:rich>
      </c:tx>
      <c:layout>
        <c:manualLayout>
          <c:xMode val="edge"/>
          <c:yMode val="edge"/>
          <c:x val="0.17684416146636545"/>
          <c:y val="2.9126361366499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164849768134467"/>
          <c:y val="0.13971725207834287"/>
          <c:w val="0.86413079023879291"/>
          <c:h val="0.67461078767759008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Sheet2!$F$83</c:f>
              <c:strCache>
                <c:ptCount val="1"/>
                <c:pt idx="0">
                  <c:v>Alphafold2 Gains</c:v>
                </c:pt>
              </c:strCache>
            </c:strRef>
          </c:tx>
          <c:spPr>
            <a:solidFill>
              <a:srgbClr val="00B0F0">
                <a:alpha val="50196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Sheet2!$A$84:$A$88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Sheet2!$F$84:$F$88</c:f>
              <c:numCache>
                <c:formatCode>0.0%</c:formatCode>
                <c:ptCount val="5"/>
                <c:pt idx="0">
                  <c:v>3.8699999999999957E-2</c:v>
                </c:pt>
                <c:pt idx="1">
                  <c:v>2.8800000000000048E-2</c:v>
                </c:pt>
                <c:pt idx="2">
                  <c:v>2.1000000000000019E-2</c:v>
                </c:pt>
                <c:pt idx="3">
                  <c:v>4.1099999999999914E-2</c:v>
                </c:pt>
                <c:pt idx="4">
                  <c:v>5.4899999999999949E-2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D-4278-8AAE-E1BAB748137D}"/>
            </c:ext>
          </c:extLst>
        </c:ser>
        <c:ser>
          <c:idx val="5"/>
          <c:order val="5"/>
          <c:tx>
            <c:strRef>
              <c:f>Sheet2!$G$83</c:f>
              <c:strCache>
                <c:ptCount val="1"/>
                <c:pt idx="0">
                  <c:v>DSM-Distil Gains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Sheet2!$A$84:$A$88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Sheet2!$G$84:$G$88</c:f>
              <c:numCache>
                <c:formatCode>0.0%</c:formatCode>
                <c:ptCount val="5"/>
                <c:pt idx="0">
                  <c:v>5.8799999999999963E-2</c:v>
                </c:pt>
                <c:pt idx="1">
                  <c:v>7.47000000000001E-2</c:v>
                </c:pt>
                <c:pt idx="2">
                  <c:v>5.8600000000000096E-2</c:v>
                </c:pt>
                <c:pt idx="3">
                  <c:v>6.9799999999999973E-2</c:v>
                </c:pt>
                <c:pt idx="4">
                  <c:v>4.8599999999999977E-2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8-4A43-B8C1-EF0D970BED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29645664"/>
        <c:axId val="829658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Sheet2!$B$83</c15:sqref>
                        </c15:formulaRef>
                      </c:ext>
                    </c:extLst>
                    <c:strCache>
                      <c:ptCount val="1"/>
                      <c:pt idx="0">
                        <c:v>nums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Sheet2!$A$84:$A$88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Sheet2!$B$84:$B$88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170</c:v>
                      </c:pt>
                      <c:pt idx="1">
                        <c:v>85</c:v>
                      </c:pt>
                      <c:pt idx="2">
                        <c:v>54</c:v>
                      </c:pt>
                      <c:pt idx="3">
                        <c:v>68</c:v>
                      </c:pt>
                      <c:pt idx="4">
                        <c:v>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66D-4278-8AAE-E1BAB748137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Sheet2!$C$83</c15:sqref>
                        </c15:formulaRef>
                      </c:ext>
                    </c:extLst>
                    <c:strCache>
                      <c:ptCount val="1"/>
                      <c:pt idx="0">
                        <c:v>real PSM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Sheet2!$A$84:$A$88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Sheet2!$C$84:$C$88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0.71450000000000002</c:v>
                      </c:pt>
                      <c:pt idx="1">
                        <c:v>0.73129999999999995</c:v>
                      </c:pt>
                      <c:pt idx="2">
                        <c:v>0.73829999999999996</c:v>
                      </c:pt>
                      <c:pt idx="3">
                        <c:v>0.75860000000000005</c:v>
                      </c:pt>
                      <c:pt idx="4">
                        <c:v>0.76180000000000003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6D-4278-8AAE-E1BAB748137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Sheet2!$D$83</c15:sqref>
                        </c15:formulaRef>
                      </c:ext>
                    </c:extLst>
                    <c:strCache>
                      <c:ptCount val="1"/>
                      <c:pt idx="0">
                        <c:v>alphafold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Sheet2!$A$84:$A$88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Sheet2!$D$84:$D$88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0.75319999999999998</c:v>
                      </c:pt>
                      <c:pt idx="1">
                        <c:v>0.7601</c:v>
                      </c:pt>
                      <c:pt idx="2">
                        <c:v>0.75929999999999997</c:v>
                      </c:pt>
                      <c:pt idx="3">
                        <c:v>0.79969999999999997</c:v>
                      </c:pt>
                      <c:pt idx="4">
                        <c:v>0.81669999999999998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6D-4278-8AAE-E1BAB748137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Sheet2!$E$83</c15:sqref>
                        </c15:formulaRef>
                      </c:ext>
                    </c:extLst>
                    <c:strCache>
                      <c:ptCount val="1"/>
                      <c:pt idx="0">
                        <c:v>our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Sheet2!$A$84:$A$88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Sheet2!$E$84:$E$88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0.77329999999999999</c:v>
                      </c:pt>
                      <c:pt idx="1">
                        <c:v>0.80600000000000005</c:v>
                      </c:pt>
                      <c:pt idx="2">
                        <c:v>0.79690000000000005</c:v>
                      </c:pt>
                      <c:pt idx="3">
                        <c:v>0.82840000000000003</c:v>
                      </c:pt>
                      <c:pt idx="4">
                        <c:v>0.81040000000000001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6D-4278-8AAE-E1BAB748137D}"/>
                  </c:ext>
                </c:extLst>
              </c15:ser>
            </c15:filteredBarSeries>
          </c:ext>
        </c:extLst>
      </c:barChart>
      <c:catAx>
        <c:axId val="8296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658560"/>
        <c:crosses val="autoZero"/>
        <c:auto val="1"/>
        <c:lblAlgn val="ctr"/>
        <c:lblOffset val="100"/>
        <c:noMultiLvlLbl val="0"/>
      </c:catAx>
      <c:valAx>
        <c:axId val="8296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6456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735195289393529"/>
          <c:y val="0.89703019564781816"/>
          <c:w val="0.81394503474293178"/>
          <c:h val="5.0933039509844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600" b="1" i="0" baseline="0">
                <a:effectLst/>
              </a:rPr>
              <a:t>DSM-Distil vs Alphafold2 for Q8 PSSP</a:t>
            </a:r>
            <a:endParaRPr lang="zh-CN" altLang="zh-CN" sz="1400">
              <a:effectLst/>
            </a:endParaRPr>
          </a:p>
        </c:rich>
      </c:tx>
      <c:layout>
        <c:manualLayout>
          <c:xMode val="edge"/>
          <c:yMode val="edge"/>
          <c:x val="0.17578676569192783"/>
          <c:y val="2.1986245198897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3093279316579"/>
          <c:y val="0.13664040051361401"/>
          <c:w val="0.85033804856084128"/>
          <c:h val="0.70842515141755991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Sheet2!$F$91</c:f>
              <c:strCache>
                <c:ptCount val="1"/>
                <c:pt idx="0">
                  <c:v>Alphafold2 Gains</c:v>
                </c:pt>
              </c:strCache>
            </c:strRef>
          </c:tx>
          <c:spPr>
            <a:solidFill>
              <a:srgbClr val="00B0F0">
                <a:alpha val="50196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Sheet2!$F$92:$F$96</c:f>
              <c:numCache>
                <c:formatCode>0.0%</c:formatCode>
                <c:ptCount val="5"/>
                <c:pt idx="0">
                  <c:v>4.9499999999999988E-2</c:v>
                </c:pt>
                <c:pt idx="1">
                  <c:v>8.2499999999999907E-2</c:v>
                </c:pt>
                <c:pt idx="2">
                  <c:v>7.5199999999999934E-2</c:v>
                </c:pt>
                <c:pt idx="3">
                  <c:v>3.8700000000000068E-2</c:v>
                </c:pt>
                <c:pt idx="4">
                  <c:v>5.4599999999999982E-2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5-4BA6-9788-C899BF546E63}"/>
            </c:ext>
          </c:extLst>
        </c:ser>
        <c:ser>
          <c:idx val="6"/>
          <c:order val="6"/>
          <c:tx>
            <c:strRef>
              <c:f>Sheet2!$G$91</c:f>
              <c:strCache>
                <c:ptCount val="1"/>
                <c:pt idx="0">
                  <c:v>DSM-Distil Gains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Sheet2!$G$92:$G$96</c:f>
              <c:numCache>
                <c:formatCode>0.0%</c:formatCode>
                <c:ptCount val="5"/>
                <c:pt idx="0">
                  <c:v>9.0600000000000014E-2</c:v>
                </c:pt>
                <c:pt idx="1">
                  <c:v>0.10409999999999997</c:v>
                </c:pt>
                <c:pt idx="2">
                  <c:v>0.10209999999999997</c:v>
                </c:pt>
                <c:pt idx="3">
                  <c:v>7.6500000000000012E-2</c:v>
                </c:pt>
                <c:pt idx="4">
                  <c:v>6.8899999999999961E-2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5-4BA6-9788-C899BF546E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15906016"/>
        <c:axId val="2015906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Sheet2!$A$91</c15:sqref>
                        </c15:formulaRef>
                      </c:ext>
                    </c:extLst>
                    <c:strCache>
                      <c:ptCount val="1"/>
                      <c:pt idx="0">
                        <c:v>bins(count)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Sheet2!$A$92:$A$96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43-4277-8208-7EC48C91067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Sheet2!$B$91</c15:sqref>
                        </c15:formulaRef>
                      </c:ext>
                    </c:extLst>
                    <c:strCache>
                      <c:ptCount val="1"/>
                      <c:pt idx="0">
                        <c:v>nums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Sheet2!$B$92:$B$96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170</c:v>
                      </c:pt>
                      <c:pt idx="1">
                        <c:v>85</c:v>
                      </c:pt>
                      <c:pt idx="2">
                        <c:v>54</c:v>
                      </c:pt>
                      <c:pt idx="3">
                        <c:v>68</c:v>
                      </c:pt>
                      <c:pt idx="4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43-4277-8208-7EC48C91067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Sheet2!$C$91</c15:sqref>
                        </c15:formulaRef>
                      </c:ext>
                    </c:extLst>
                    <c:strCache>
                      <c:ptCount val="1"/>
                      <c:pt idx="0">
                        <c:v>real PSM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Sheet2!$C$92:$C$96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0.57450000000000001</c:v>
                      </c:pt>
                      <c:pt idx="1">
                        <c:v>0.54090000000000005</c:v>
                      </c:pt>
                      <c:pt idx="2">
                        <c:v>0.53690000000000004</c:v>
                      </c:pt>
                      <c:pt idx="3">
                        <c:v>0.60909999999999997</c:v>
                      </c:pt>
                      <c:pt idx="4">
                        <c:v>0.60950000000000004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43-4277-8208-7EC48C91067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Sheet2!$D$91</c15:sqref>
                        </c15:formulaRef>
                      </c:ext>
                    </c:extLst>
                    <c:strCache>
                      <c:ptCount val="1"/>
                      <c:pt idx="0">
                        <c:v>alphafold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Sheet2!$D$92:$D$96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0.624</c:v>
                      </c:pt>
                      <c:pt idx="1">
                        <c:v>0.62339999999999995</c:v>
                      </c:pt>
                      <c:pt idx="2">
                        <c:v>0.61209999999999998</c:v>
                      </c:pt>
                      <c:pt idx="3">
                        <c:v>0.64780000000000004</c:v>
                      </c:pt>
                      <c:pt idx="4">
                        <c:v>0.66410000000000002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43-4277-8208-7EC48C91067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Sheet2!$E$91</c15:sqref>
                        </c15:formulaRef>
                      </c:ext>
                    </c:extLst>
                    <c:strCache>
                      <c:ptCount val="1"/>
                      <c:pt idx="0">
                        <c:v>our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Sheet2!$E$92:$E$96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0.66510000000000002</c:v>
                      </c:pt>
                      <c:pt idx="1">
                        <c:v>0.64500000000000002</c:v>
                      </c:pt>
                      <c:pt idx="2">
                        <c:v>0.63900000000000001</c:v>
                      </c:pt>
                      <c:pt idx="3">
                        <c:v>0.68559999999999999</c:v>
                      </c:pt>
                      <c:pt idx="4">
                        <c:v>0.6784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43-4277-8208-7EC48C91067E}"/>
                  </c:ext>
                </c:extLst>
              </c15:ser>
            </c15:filteredBarSeries>
          </c:ext>
        </c:extLst>
      </c:barChart>
      <c:catAx>
        <c:axId val="20159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906432"/>
        <c:crosses val="autoZero"/>
        <c:auto val="1"/>
        <c:lblAlgn val="ctr"/>
        <c:lblOffset val="100"/>
        <c:noMultiLvlLbl val="0"/>
      </c:catAx>
      <c:valAx>
        <c:axId val="20159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9060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gif"/><Relationship Id="rId7" Type="http://schemas.openxmlformats.org/officeDocument/2006/relationships/chart" Target="../charts/chart4.xml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130</xdr:row>
      <xdr:rowOff>70037</xdr:rowOff>
    </xdr:from>
    <xdr:to>
      <xdr:col>11</xdr:col>
      <xdr:colOff>798656</xdr:colOff>
      <xdr:row>136</xdr:row>
      <xdr:rowOff>2240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9B8616B7-D2E1-4E82-80E7-87C418275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58677"/>
          <a:ext cx="13132453" cy="1024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49026</xdr:colOff>
      <xdr:row>136</xdr:row>
      <xdr:rowOff>91046</xdr:rowOff>
    </xdr:from>
    <xdr:to>
      <xdr:col>11</xdr:col>
      <xdr:colOff>847682</xdr:colOff>
      <xdr:row>139</xdr:row>
      <xdr:rowOff>61351</xdr:rowOff>
    </xdr:to>
    <xdr:pic>
      <xdr:nvPicPr>
        <xdr:cNvPr id="9" name="Picture 5">
          <a:extLst>
            <a:ext uri="{FF2B5EF4-FFF2-40B4-BE49-F238E27FC236}">
              <a16:creationId xmlns:a16="http://schemas.microsoft.com/office/drawing/2014/main" id="{A84B7D8D-395B-4DBE-BB28-ADEF46934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6" y="29072259"/>
          <a:ext cx="13132453" cy="516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35019</xdr:colOff>
      <xdr:row>139</xdr:row>
      <xdr:rowOff>70035</xdr:rowOff>
    </xdr:from>
    <xdr:to>
      <xdr:col>11</xdr:col>
      <xdr:colOff>833675</xdr:colOff>
      <xdr:row>142</xdr:row>
      <xdr:rowOff>40339</xdr:rowOff>
    </xdr:to>
    <xdr:pic>
      <xdr:nvPicPr>
        <xdr:cNvPr id="10" name="Picture 6">
          <a:extLst>
            <a:ext uri="{FF2B5EF4-FFF2-40B4-BE49-F238E27FC236}">
              <a16:creationId xmlns:a16="http://schemas.microsoft.com/office/drawing/2014/main" id="{47D12C14-C773-40DA-A0B1-21E69D08F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19" y="29597535"/>
          <a:ext cx="13132453" cy="516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177609</xdr:colOff>
      <xdr:row>31</xdr:row>
      <xdr:rowOff>17235</xdr:rowOff>
    </xdr:from>
    <xdr:to>
      <xdr:col>24</xdr:col>
      <xdr:colOff>436334</xdr:colOff>
      <xdr:row>48</xdr:row>
      <xdr:rowOff>34925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6E9277-5E5B-4515-8C86-376D45C1E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496059</xdr:colOff>
      <xdr:row>8</xdr:row>
      <xdr:rowOff>93615</xdr:rowOff>
    </xdr:from>
    <xdr:to>
      <xdr:col>32</xdr:col>
      <xdr:colOff>670445</xdr:colOff>
      <xdr:row>30</xdr:row>
      <xdr:rowOff>149679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FD4F59-620D-4DD8-AC32-38B220528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197351</xdr:colOff>
      <xdr:row>8</xdr:row>
      <xdr:rowOff>74137</xdr:rowOff>
    </xdr:from>
    <xdr:to>
      <xdr:col>21</xdr:col>
      <xdr:colOff>462204</xdr:colOff>
      <xdr:row>30</xdr:row>
      <xdr:rowOff>118786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827A7DD-0DEA-49CB-9A8F-8D17AAA55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419826</xdr:colOff>
      <xdr:row>31</xdr:row>
      <xdr:rowOff>45973</xdr:rowOff>
    </xdr:from>
    <xdr:to>
      <xdr:col>12</xdr:col>
      <xdr:colOff>185805</xdr:colOff>
      <xdr:row>48</xdr:row>
      <xdr:rowOff>111263</xdr:rowOff>
    </xdr:to>
    <xdr:graphicFrame macro="">
      <xdr:nvGraphicFramePr>
        <xdr:cNvPr id="6" name="图表 5" title="dadada">
          <a:extLst>
            <a:ext uri="{FF2B5EF4-FFF2-40B4-BE49-F238E27FC236}">
              <a16:creationId xmlns:a16="http://schemas.microsoft.com/office/drawing/2014/main" id="{8BE3968C-CE1E-4987-97B0-3D224A6B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195437</xdr:colOff>
      <xdr:row>31</xdr:row>
      <xdr:rowOff>53736</xdr:rowOff>
    </xdr:from>
    <xdr:to>
      <xdr:col>18</xdr:col>
      <xdr:colOff>213445</xdr:colOff>
      <xdr:row>48</xdr:row>
      <xdr:rowOff>81998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114B285-40C1-4CE6-BCE3-6F7FEB757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"/>
  <sheetViews>
    <sheetView tabSelected="1" zoomScale="70" zoomScaleNormal="70" workbookViewId="0">
      <selection activeCell="R55" sqref="R55"/>
    </sheetView>
  </sheetViews>
  <sheetFormatPr defaultColWidth="8.875" defaultRowHeight="14.25" x14ac:dyDescent="0.2"/>
  <cols>
    <col min="1" max="1" width="17.75" customWidth="1"/>
    <col min="2" max="2" width="12.125" customWidth="1"/>
    <col min="3" max="3" width="12" customWidth="1"/>
    <col min="4" max="4" width="13.125" customWidth="1"/>
    <col min="5" max="5" width="14" customWidth="1"/>
    <col min="6" max="6" width="15.875" customWidth="1"/>
    <col min="7" max="7" width="21.375" customWidth="1"/>
    <col min="8" max="8" width="12.375" customWidth="1"/>
    <col min="9" max="9" width="14.875" customWidth="1"/>
    <col min="10" max="10" width="17.375" customWidth="1"/>
    <col min="11" max="11" width="10.875" customWidth="1"/>
    <col min="12" max="12" width="13.375" customWidth="1"/>
  </cols>
  <sheetData>
    <row r="1" spans="1:14" x14ac:dyDescent="0.2">
      <c r="A1" s="49" t="s">
        <v>19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4" x14ac:dyDescent="0.2">
      <c r="A2" s="79" t="s">
        <v>62</v>
      </c>
      <c r="K2" s="5" t="s">
        <v>60</v>
      </c>
    </row>
    <row r="3" spans="1:14" x14ac:dyDescent="0.2">
      <c r="A3" s="2"/>
      <c r="B3" s="4" t="s">
        <v>21</v>
      </c>
      <c r="C3" s="4" t="s">
        <v>5</v>
      </c>
      <c r="D3" s="4" t="s">
        <v>64</v>
      </c>
      <c r="E3" s="4" t="s">
        <v>0</v>
      </c>
      <c r="F3" s="4" t="s">
        <v>77</v>
      </c>
      <c r="G3" s="9" t="s">
        <v>61</v>
      </c>
      <c r="H3" s="10" t="s">
        <v>24</v>
      </c>
      <c r="J3" s="2"/>
      <c r="K3" s="4" t="s">
        <v>21</v>
      </c>
      <c r="L3" s="4" t="s">
        <v>5</v>
      </c>
      <c r="M3" s="4" t="s">
        <v>64</v>
      </c>
      <c r="N3" s="4" t="s">
        <v>0</v>
      </c>
    </row>
    <row r="4" spans="1:14" x14ac:dyDescent="0.2">
      <c r="A4" s="3" t="s">
        <v>82</v>
      </c>
      <c r="B4" s="12">
        <v>0.7611</v>
      </c>
      <c r="C4" s="13">
        <v>0.77400000000000002</v>
      </c>
      <c r="D4" s="1">
        <v>0.83699999999999997</v>
      </c>
      <c r="E4" s="14">
        <v>0.81</v>
      </c>
      <c r="F4" s="1">
        <v>0.79</v>
      </c>
      <c r="G4" s="15">
        <v>0.79400000000000004</v>
      </c>
      <c r="H4" s="21">
        <v>0.80400000000000005</v>
      </c>
      <c r="J4" s="3" t="s">
        <v>52</v>
      </c>
      <c r="K4" s="12">
        <v>0.77</v>
      </c>
      <c r="L4" s="13">
        <v>0.78080000000000005</v>
      </c>
      <c r="M4" s="1">
        <v>0.84599999999999997</v>
      </c>
      <c r="N4" s="14">
        <v>0.81799999999999995</v>
      </c>
    </row>
    <row r="5" spans="1:14" x14ac:dyDescent="0.2">
      <c r="A5" s="3" t="s">
        <v>6</v>
      </c>
      <c r="B5" s="16">
        <v>0.74860000000000004</v>
      </c>
      <c r="C5" s="13">
        <v>0.76290000000000002</v>
      </c>
      <c r="D5" s="1">
        <v>0.82099999999999995</v>
      </c>
      <c r="E5" s="14">
        <v>0.80300000000000005</v>
      </c>
      <c r="F5" s="17">
        <v>0.78459999999999996</v>
      </c>
      <c r="G5" s="15">
        <v>0.78400000000000003</v>
      </c>
      <c r="H5" s="20">
        <v>0.79700000000000004</v>
      </c>
      <c r="J5" s="3" t="s">
        <v>53</v>
      </c>
      <c r="K5" s="16">
        <v>0.76609000000000005</v>
      </c>
      <c r="L5" s="13">
        <v>0.77700000000000002</v>
      </c>
      <c r="M5" s="1">
        <v>0.84099999999999997</v>
      </c>
      <c r="N5" s="14">
        <v>0.81579999999999997</v>
      </c>
    </row>
    <row r="6" spans="1:14" x14ac:dyDescent="0.2">
      <c r="A6" s="7" t="s">
        <v>8</v>
      </c>
      <c r="B6" s="18">
        <v>0.73829999999999996</v>
      </c>
      <c r="C6" s="13">
        <v>0.75090000000000001</v>
      </c>
      <c r="D6" s="17">
        <v>0.79100000000000004</v>
      </c>
      <c r="E6" s="24">
        <v>0.79800000000000004</v>
      </c>
      <c r="F6" s="17">
        <v>0.78190000000000004</v>
      </c>
      <c r="G6" s="17">
        <v>0.77300000000000002</v>
      </c>
      <c r="H6" s="13">
        <v>0.79100000000000004</v>
      </c>
      <c r="J6" s="7" t="s">
        <v>54</v>
      </c>
      <c r="K6" s="18">
        <v>0.75860000000000005</v>
      </c>
      <c r="L6" s="13">
        <v>0.7702</v>
      </c>
      <c r="M6" s="17">
        <v>0.82599999999999996</v>
      </c>
      <c r="N6" s="14">
        <v>0.81100000000000005</v>
      </c>
    </row>
    <row r="7" spans="1:14" x14ac:dyDescent="0.2">
      <c r="A7" s="6" t="s">
        <v>10</v>
      </c>
      <c r="B7" s="13">
        <v>0.71450000000000002</v>
      </c>
      <c r="C7" s="13">
        <v>0.72230000000000005</v>
      </c>
      <c r="D7" s="57">
        <v>0.753</v>
      </c>
      <c r="E7" s="59">
        <v>0.77300000000000002</v>
      </c>
      <c r="F7" s="58">
        <v>0.75149999999999995</v>
      </c>
      <c r="G7" s="15">
        <v>0.746</v>
      </c>
      <c r="H7" s="19">
        <v>0.76600000000000001</v>
      </c>
      <c r="J7" s="6" t="s">
        <v>55</v>
      </c>
      <c r="K7" s="13">
        <v>0.74365000000000003</v>
      </c>
      <c r="L7" s="13">
        <v>0.75249999999999995</v>
      </c>
      <c r="M7" s="17">
        <v>0.79500000000000004</v>
      </c>
      <c r="N7" s="14">
        <v>0.80100000000000005</v>
      </c>
    </row>
    <row r="8" spans="1:14" x14ac:dyDescent="0.2">
      <c r="A8" t="s">
        <v>11</v>
      </c>
      <c r="D8" s="55"/>
      <c r="E8" s="56"/>
    </row>
    <row r="10" spans="1:14" x14ac:dyDescent="0.2">
      <c r="C10" s="8"/>
    </row>
    <row r="11" spans="1:14" x14ac:dyDescent="0.2">
      <c r="A11" s="79" t="s">
        <v>12</v>
      </c>
      <c r="F11" s="5" t="s">
        <v>51</v>
      </c>
    </row>
    <row r="12" spans="1:14" x14ac:dyDescent="0.2">
      <c r="A12" s="2"/>
      <c r="B12" s="4" t="s">
        <v>21</v>
      </c>
      <c r="C12" s="4" t="s">
        <v>5</v>
      </c>
      <c r="D12" s="4" t="s">
        <v>0</v>
      </c>
      <c r="F12" s="2"/>
      <c r="G12" s="4" t="s">
        <v>21</v>
      </c>
      <c r="H12" s="4" t="s">
        <v>5</v>
      </c>
      <c r="I12" s="4" t="s">
        <v>0</v>
      </c>
    </row>
    <row r="13" spans="1:14" x14ac:dyDescent="0.2">
      <c r="A13" s="3" t="s">
        <v>13</v>
      </c>
      <c r="B13" s="12">
        <v>0.77429999999999999</v>
      </c>
      <c r="C13" s="13">
        <v>0.7833</v>
      </c>
      <c r="D13" s="14">
        <v>0.80400000000000005</v>
      </c>
      <c r="F13" s="3" t="s">
        <v>56</v>
      </c>
      <c r="G13" s="12">
        <v>0.79379999999999995</v>
      </c>
      <c r="H13" s="13">
        <v>0.81489999999999996</v>
      </c>
      <c r="I13" s="14">
        <v>0.82199999999999995</v>
      </c>
    </row>
    <row r="14" spans="1:14" x14ac:dyDescent="0.2">
      <c r="A14" s="3" t="s">
        <v>14</v>
      </c>
      <c r="B14" s="16">
        <v>0.75170000000000003</v>
      </c>
      <c r="C14" s="13">
        <v>0.77549999999999997</v>
      </c>
      <c r="D14" s="14">
        <v>0.79800000000000004</v>
      </c>
      <c r="F14" s="3" t="s">
        <v>57</v>
      </c>
      <c r="G14" s="16">
        <v>0.78359999999999996</v>
      </c>
      <c r="H14" s="13">
        <v>0.80640999999999996</v>
      </c>
      <c r="I14" s="14">
        <v>0.81699999999999995</v>
      </c>
    </row>
    <row r="15" spans="1:14" x14ac:dyDescent="0.2">
      <c r="A15" s="7" t="s">
        <v>15</v>
      </c>
      <c r="B15" s="18">
        <v>0.74760000000000004</v>
      </c>
      <c r="C15" s="13">
        <v>0.76719999999999999</v>
      </c>
      <c r="D15" s="14">
        <v>0.78500000000000003</v>
      </c>
      <c r="F15" s="7" t="s">
        <v>58</v>
      </c>
      <c r="G15" s="18">
        <v>0.77029999999999998</v>
      </c>
      <c r="H15" s="13">
        <v>0.79120000000000001</v>
      </c>
      <c r="I15" s="14">
        <v>0.80500000000000005</v>
      </c>
    </row>
    <row r="16" spans="1:14" x14ac:dyDescent="0.2">
      <c r="A16" s="6" t="s">
        <v>16</v>
      </c>
      <c r="B16" s="13">
        <v>0.85699999999999998</v>
      </c>
      <c r="C16" s="13">
        <v>0.86750000000000005</v>
      </c>
      <c r="D16" s="14">
        <v>0.86499999999999999</v>
      </c>
      <c r="F16" s="6" t="s">
        <v>59</v>
      </c>
      <c r="G16" s="13">
        <v>0.76131000000000004</v>
      </c>
      <c r="H16" s="13">
        <v>0.77310000000000001</v>
      </c>
      <c r="I16" s="14">
        <v>0.78600000000000003</v>
      </c>
    </row>
    <row r="18" spans="1:7" x14ac:dyDescent="0.2">
      <c r="A18" s="80" t="s">
        <v>17</v>
      </c>
    </row>
    <row r="19" spans="1:7" x14ac:dyDescent="0.2">
      <c r="A19" s="2"/>
      <c r="B19" s="4" t="s">
        <v>21</v>
      </c>
      <c r="C19" s="11" t="s">
        <v>5</v>
      </c>
      <c r="D19" s="4" t="s">
        <v>0</v>
      </c>
    </row>
    <row r="20" spans="1:7" x14ac:dyDescent="0.2">
      <c r="A20" s="3" t="s">
        <v>18</v>
      </c>
      <c r="B20" s="22">
        <v>0.68799999999999994</v>
      </c>
      <c r="C20" s="23">
        <v>0.68899999999999995</v>
      </c>
      <c r="D20" s="72">
        <v>0.77600000000000002</v>
      </c>
    </row>
    <row r="24" spans="1:7" x14ac:dyDescent="0.2">
      <c r="A24" s="49" t="s">
        <v>20</v>
      </c>
      <c r="B24" s="50"/>
      <c r="C24" s="50"/>
      <c r="D24" s="50"/>
      <c r="E24" s="50"/>
      <c r="F24" s="50"/>
      <c r="G24" s="50"/>
    </row>
    <row r="25" spans="1:7" x14ac:dyDescent="0.2">
      <c r="A25" s="79" t="s">
        <v>62</v>
      </c>
    </row>
    <row r="26" spans="1:7" x14ac:dyDescent="0.2">
      <c r="A26" s="67"/>
      <c r="B26" s="11" t="s">
        <v>21</v>
      </c>
      <c r="C26" s="11" t="s">
        <v>22</v>
      </c>
      <c r="D26" s="11" t="s">
        <v>64</v>
      </c>
      <c r="E26" s="4" t="s">
        <v>0</v>
      </c>
    </row>
    <row r="27" spans="1:7" x14ac:dyDescent="0.2">
      <c r="A27" s="68" t="s">
        <v>7</v>
      </c>
      <c r="B27" s="69">
        <v>0.61860000000000004</v>
      </c>
      <c r="C27" s="69">
        <v>0.63200000000000001</v>
      </c>
      <c r="D27" s="53">
        <v>0.71299999999999997</v>
      </c>
      <c r="E27" s="51">
        <v>0.67100000000000004</v>
      </c>
    </row>
    <row r="28" spans="1:7" x14ac:dyDescent="0.2">
      <c r="A28" s="68" t="s">
        <v>6</v>
      </c>
      <c r="B28" s="69">
        <v>0.59699999999999998</v>
      </c>
      <c r="C28" s="1">
        <v>0.6139</v>
      </c>
      <c r="D28" s="53">
        <v>0.69099999999999995</v>
      </c>
      <c r="E28" s="51">
        <v>0.66400000000000003</v>
      </c>
    </row>
    <row r="29" spans="1:7" x14ac:dyDescent="0.2">
      <c r="A29" s="70" t="s">
        <v>75</v>
      </c>
      <c r="B29" s="69">
        <v>0.57850000000000001</v>
      </c>
      <c r="C29" s="26">
        <v>0.59960000000000002</v>
      </c>
      <c r="D29" s="54">
        <v>0.65300000000000002</v>
      </c>
      <c r="E29" s="51">
        <v>0.66400000000000003</v>
      </c>
    </row>
    <row r="30" spans="1:7" x14ac:dyDescent="0.2">
      <c r="A30" s="22" t="s">
        <v>11</v>
      </c>
      <c r="B30" s="26">
        <v>0.57279999999999998</v>
      </c>
      <c r="C30" s="1">
        <v>0.59599999999999997</v>
      </c>
      <c r="D30" s="54">
        <v>0.63100000000000001</v>
      </c>
      <c r="E30" s="52">
        <v>0.66400000000000003</v>
      </c>
    </row>
    <row r="31" spans="1:7" x14ac:dyDescent="0.2">
      <c r="A31" s="71" t="s">
        <v>10</v>
      </c>
      <c r="B31" s="69">
        <v>0.57450000000000001</v>
      </c>
      <c r="C31" s="69">
        <v>0.59379999999999999</v>
      </c>
      <c r="D31" s="53">
        <v>0.624</v>
      </c>
      <c r="E31" s="59">
        <v>0.66700000000000004</v>
      </c>
    </row>
    <row r="33" spans="1:5" x14ac:dyDescent="0.2">
      <c r="A33" s="27" t="s">
        <v>12</v>
      </c>
    </row>
    <row r="34" spans="1:5" x14ac:dyDescent="0.2">
      <c r="A34" s="31"/>
      <c r="B34" s="32" t="s">
        <v>9</v>
      </c>
      <c r="C34" s="32" t="s">
        <v>21</v>
      </c>
      <c r="D34" s="32" t="s">
        <v>5</v>
      </c>
      <c r="E34" s="32" t="s">
        <v>0</v>
      </c>
    </row>
    <row r="35" spans="1:5" x14ac:dyDescent="0.2">
      <c r="A35" s="33" t="s">
        <v>1</v>
      </c>
      <c r="B35" s="34">
        <v>0.68100000000000005</v>
      </c>
      <c r="C35" s="35">
        <v>0.66500000000000004</v>
      </c>
      <c r="D35" s="35">
        <v>0.58699999999999997</v>
      </c>
      <c r="E35" s="36">
        <v>0.67400000000000004</v>
      </c>
    </row>
    <row r="36" spans="1:5" x14ac:dyDescent="0.2">
      <c r="A36" s="33" t="s">
        <v>4</v>
      </c>
      <c r="B36" s="37">
        <v>0.67400000000000004</v>
      </c>
      <c r="C36" s="35">
        <v>0.64500000000000002</v>
      </c>
      <c r="D36" s="35">
        <v>0.56999999999999995</v>
      </c>
      <c r="E36" s="36">
        <v>0.67400000000000004</v>
      </c>
    </row>
    <row r="37" spans="1:5" x14ac:dyDescent="0.2">
      <c r="A37" s="38" t="s">
        <v>2</v>
      </c>
      <c r="B37" s="39">
        <v>0.69599999999999995</v>
      </c>
      <c r="C37" s="35">
        <v>0.64400000000000002</v>
      </c>
      <c r="D37" s="35">
        <v>0.59</v>
      </c>
      <c r="E37" s="36">
        <v>0.69199999999999995</v>
      </c>
    </row>
    <row r="38" spans="1:5" x14ac:dyDescent="0.2">
      <c r="A38" s="40" t="s">
        <v>3</v>
      </c>
      <c r="B38" s="36">
        <v>0.83899999999999997</v>
      </c>
      <c r="C38" s="35">
        <v>0.79100000000000004</v>
      </c>
      <c r="D38" s="41">
        <v>0.78500000000000003</v>
      </c>
      <c r="E38" s="36">
        <v>0.85099999999999998</v>
      </c>
    </row>
    <row r="41" spans="1:5" x14ac:dyDescent="0.2">
      <c r="A41" s="42" t="s">
        <v>17</v>
      </c>
      <c r="B41" s="42"/>
      <c r="C41" s="42"/>
      <c r="D41" s="42"/>
      <c r="E41" s="42"/>
    </row>
    <row r="42" spans="1:5" x14ac:dyDescent="0.2">
      <c r="A42" s="43"/>
      <c r="B42" s="44" t="s">
        <v>9</v>
      </c>
      <c r="C42" s="44" t="s">
        <v>21</v>
      </c>
      <c r="D42" s="45" t="s">
        <v>5</v>
      </c>
      <c r="E42" s="44" t="s">
        <v>0</v>
      </c>
    </row>
    <row r="43" spans="1:5" x14ac:dyDescent="0.2">
      <c r="A43" s="46" t="s">
        <v>23</v>
      </c>
      <c r="B43" s="47">
        <v>0.58399999999999996</v>
      </c>
      <c r="C43" s="47">
        <v>0.52300000000000002</v>
      </c>
      <c r="D43" s="48">
        <v>0.49399999999999999</v>
      </c>
      <c r="E43" s="47">
        <v>0.57799999999999996</v>
      </c>
    </row>
    <row r="44" spans="1:5" x14ac:dyDescent="0.2">
      <c r="A44" s="5" t="s">
        <v>60</v>
      </c>
    </row>
    <row r="45" spans="1:5" x14ac:dyDescent="0.2">
      <c r="A45" s="2"/>
      <c r="B45" s="4" t="s">
        <v>21</v>
      </c>
      <c r="C45" s="4" t="s">
        <v>5</v>
      </c>
      <c r="D45" s="4" t="s">
        <v>64</v>
      </c>
      <c r="E45" s="4" t="s">
        <v>0</v>
      </c>
    </row>
    <row r="46" spans="1:5" x14ac:dyDescent="0.2">
      <c r="A46" s="3" t="s">
        <v>52</v>
      </c>
      <c r="B46" s="13">
        <v>0.63400000000000001</v>
      </c>
      <c r="C46" s="13">
        <v>0.64390000000000003</v>
      </c>
      <c r="D46" s="1">
        <v>0.72799999999999998</v>
      </c>
      <c r="E46" s="14">
        <v>0.68200000000000005</v>
      </c>
    </row>
    <row r="47" spans="1:5" x14ac:dyDescent="0.2">
      <c r="A47" s="3" t="s">
        <v>53</v>
      </c>
      <c r="B47" s="13">
        <v>0.627</v>
      </c>
      <c r="C47" s="13">
        <v>0.63900000000000001</v>
      </c>
      <c r="D47" s="1">
        <v>0.72199999999999998</v>
      </c>
      <c r="E47" s="14">
        <v>0.67900000000000005</v>
      </c>
    </row>
    <row r="48" spans="1:5" x14ac:dyDescent="0.2">
      <c r="A48" s="7" t="s">
        <v>54</v>
      </c>
      <c r="B48" s="13">
        <v>0.6119</v>
      </c>
      <c r="C48" s="13">
        <v>0.62780000000000002</v>
      </c>
      <c r="D48" s="17">
        <v>0.7</v>
      </c>
      <c r="E48" s="25">
        <v>0.67300000000000004</v>
      </c>
    </row>
    <row r="49" spans="1:13" x14ac:dyDescent="0.2">
      <c r="A49" s="6" t="s">
        <v>55</v>
      </c>
      <c r="B49" s="26">
        <v>0.58379999999999999</v>
      </c>
      <c r="C49" s="26">
        <v>0.60570000000000002</v>
      </c>
      <c r="D49" s="17">
        <v>0.66</v>
      </c>
      <c r="E49" s="24">
        <v>0.66100000000000003</v>
      </c>
    </row>
    <row r="54" spans="1:13" ht="15" x14ac:dyDescent="0.2">
      <c r="A54" s="64" t="s">
        <v>81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</row>
    <row r="55" spans="1:13" ht="15" x14ac:dyDescent="0.2">
      <c r="A55" s="28" t="s">
        <v>50</v>
      </c>
      <c r="C55" s="29"/>
      <c r="D55" s="29"/>
      <c r="E55" s="29"/>
      <c r="F55" s="29"/>
      <c r="G55" s="29"/>
    </row>
    <row r="56" spans="1:13" x14ac:dyDescent="0.2">
      <c r="A56" s="30" t="s">
        <v>25</v>
      </c>
      <c r="B56" s="60" t="s">
        <v>26</v>
      </c>
      <c r="C56" s="60" t="s">
        <v>74</v>
      </c>
      <c r="D56" s="60" t="s">
        <v>27</v>
      </c>
      <c r="E56" s="60" t="s">
        <v>28</v>
      </c>
      <c r="F56" s="60" t="s">
        <v>84</v>
      </c>
      <c r="G56" s="60" t="s">
        <v>85</v>
      </c>
    </row>
    <row r="57" spans="1:13" x14ac:dyDescent="0.2">
      <c r="A57" s="30" t="s">
        <v>83</v>
      </c>
      <c r="B57" s="30">
        <v>428</v>
      </c>
      <c r="C57" s="78">
        <v>0.73350000000000004</v>
      </c>
      <c r="D57" s="78">
        <v>0.74329999999999996</v>
      </c>
      <c r="E57" s="78">
        <v>0.79590000000000005</v>
      </c>
      <c r="F57" s="74">
        <f>(D57-C57)</f>
        <v>9.7999999999999199E-3</v>
      </c>
      <c r="G57" s="74">
        <f>E57-C57</f>
        <v>6.2400000000000011E-2</v>
      </c>
    </row>
    <row r="58" spans="1:13" x14ac:dyDescent="0.2">
      <c r="A58" s="30" t="s">
        <v>31</v>
      </c>
      <c r="B58" s="30">
        <v>196</v>
      </c>
      <c r="C58" s="78">
        <v>0.74870000000000003</v>
      </c>
      <c r="D58" s="78">
        <v>0.76739999999999997</v>
      </c>
      <c r="E58" s="78">
        <v>0.80249999999999999</v>
      </c>
      <c r="F58" s="74">
        <f t="shared" ref="F58:F67" si="0">D58-C58</f>
        <v>1.8699999999999939E-2</v>
      </c>
      <c r="G58" s="74">
        <f t="shared" ref="G58:G67" si="1">E58-C58</f>
        <v>5.3799999999999959E-2</v>
      </c>
    </row>
    <row r="59" spans="1:13" x14ac:dyDescent="0.2">
      <c r="A59" s="30" t="s">
        <v>33</v>
      </c>
      <c r="B59" s="30">
        <v>575</v>
      </c>
      <c r="C59" s="78">
        <v>0.75980000000000003</v>
      </c>
      <c r="D59" s="78">
        <v>0.77600000000000002</v>
      </c>
      <c r="E59" s="78">
        <v>0.80789999999999995</v>
      </c>
      <c r="F59" s="74">
        <f t="shared" si="0"/>
        <v>1.6199999999999992E-2</v>
      </c>
      <c r="G59" s="74">
        <f t="shared" si="1"/>
        <v>4.8099999999999921E-2</v>
      </c>
    </row>
    <row r="60" spans="1:13" x14ac:dyDescent="0.2">
      <c r="A60" s="30" t="s">
        <v>35</v>
      </c>
      <c r="B60" s="30">
        <v>395</v>
      </c>
      <c r="C60" s="78">
        <v>0.79059999999999997</v>
      </c>
      <c r="D60" s="78">
        <v>0.80230000000000001</v>
      </c>
      <c r="E60" s="78">
        <v>0.82620000000000005</v>
      </c>
      <c r="F60" s="74">
        <f t="shared" si="0"/>
        <v>1.1700000000000044E-2</v>
      </c>
      <c r="G60" s="74">
        <f t="shared" si="1"/>
        <v>3.5600000000000076E-2</v>
      </c>
    </row>
    <row r="61" spans="1:13" x14ac:dyDescent="0.2">
      <c r="A61" s="30" t="s">
        <v>37</v>
      </c>
      <c r="B61" s="30">
        <v>192</v>
      </c>
      <c r="C61" s="78">
        <v>0.79</v>
      </c>
      <c r="D61" s="78">
        <v>0.79279999999999995</v>
      </c>
      <c r="E61" s="78">
        <v>0.83399999999999996</v>
      </c>
      <c r="F61" s="74">
        <f t="shared" si="0"/>
        <v>2.7999999999999137E-3</v>
      </c>
      <c r="G61" s="74">
        <f t="shared" si="1"/>
        <v>4.3999999999999928E-2</v>
      </c>
    </row>
    <row r="62" spans="1:13" x14ac:dyDescent="0.2">
      <c r="A62" s="30" t="s">
        <v>39</v>
      </c>
      <c r="B62" s="30">
        <v>113</v>
      </c>
      <c r="C62" s="78">
        <v>0.76200000000000001</v>
      </c>
      <c r="D62" s="78">
        <v>0.77690000000000003</v>
      </c>
      <c r="E62" s="78">
        <v>0.81269999999999998</v>
      </c>
      <c r="F62" s="74">
        <f t="shared" si="0"/>
        <v>1.4900000000000024E-2</v>
      </c>
      <c r="G62" s="74">
        <f t="shared" si="1"/>
        <v>5.0699999999999967E-2</v>
      </c>
    </row>
    <row r="63" spans="1:13" x14ac:dyDescent="0.2">
      <c r="A63" s="30" t="s">
        <v>41</v>
      </c>
      <c r="B63" s="30">
        <v>85</v>
      </c>
      <c r="C63" s="78">
        <v>0.78469999999999995</v>
      </c>
      <c r="D63" s="78">
        <v>0.79100000000000004</v>
      </c>
      <c r="E63" s="78">
        <v>0.83720000000000006</v>
      </c>
      <c r="F63" s="74">
        <f t="shared" si="0"/>
        <v>6.3000000000000833E-3</v>
      </c>
      <c r="G63" s="74">
        <f t="shared" si="1"/>
        <v>5.2500000000000102E-2</v>
      </c>
    </row>
    <row r="64" spans="1:13" x14ac:dyDescent="0.2">
      <c r="A64" s="30" t="s">
        <v>43</v>
      </c>
      <c r="B64" s="30">
        <v>220</v>
      </c>
      <c r="C64" s="78">
        <v>0.78580000000000005</v>
      </c>
      <c r="D64" s="78">
        <v>0.79410000000000003</v>
      </c>
      <c r="E64" s="78">
        <v>0.82450000000000001</v>
      </c>
      <c r="F64" s="74">
        <f t="shared" si="0"/>
        <v>8.2999999999999741E-3</v>
      </c>
      <c r="G64" s="74">
        <f t="shared" si="1"/>
        <v>3.8699999999999957E-2</v>
      </c>
    </row>
    <row r="65" spans="1:15" x14ac:dyDescent="0.2">
      <c r="A65" s="30" t="s">
        <v>45</v>
      </c>
      <c r="B65" s="30">
        <v>161</v>
      </c>
      <c r="C65" s="78">
        <v>0.80500000000000005</v>
      </c>
      <c r="D65" s="78">
        <v>0.81599999999999995</v>
      </c>
      <c r="E65" s="78">
        <v>0.84489999999999998</v>
      </c>
      <c r="F65" s="74">
        <f t="shared" si="0"/>
        <v>1.0999999999999899E-2</v>
      </c>
      <c r="G65" s="74">
        <f t="shared" si="1"/>
        <v>3.9899999999999936E-2</v>
      </c>
    </row>
    <row r="66" spans="1:15" x14ac:dyDescent="0.2">
      <c r="A66" s="30" t="s">
        <v>47</v>
      </c>
      <c r="B66" s="30">
        <v>80</v>
      </c>
      <c r="C66" s="78">
        <v>0.81240000000000001</v>
      </c>
      <c r="D66" s="78">
        <v>0.80920000000000003</v>
      </c>
      <c r="E66" s="78">
        <v>0.83589999999999998</v>
      </c>
      <c r="F66" s="74">
        <f t="shared" si="0"/>
        <v>-3.1999999999999806E-3</v>
      </c>
      <c r="G66" s="74">
        <f t="shared" si="1"/>
        <v>2.3499999999999965E-2</v>
      </c>
    </row>
    <row r="67" spans="1:15" x14ac:dyDescent="0.2">
      <c r="A67" s="30" t="s">
        <v>49</v>
      </c>
      <c r="B67" s="30">
        <v>54</v>
      </c>
      <c r="C67" s="78">
        <v>0.77180000000000004</v>
      </c>
      <c r="D67" s="78">
        <v>0.78210000000000002</v>
      </c>
      <c r="E67" s="78">
        <v>0.8387</v>
      </c>
      <c r="F67" s="74">
        <f t="shared" si="0"/>
        <v>1.0299999999999976E-2</v>
      </c>
      <c r="G67" s="74">
        <f t="shared" si="1"/>
        <v>6.6899999999999959E-2</v>
      </c>
    </row>
    <row r="68" spans="1:15" x14ac:dyDescent="0.2">
      <c r="B68">
        <f>SUM(B57:B67)</f>
        <v>2499</v>
      </c>
    </row>
    <row r="69" spans="1:15" ht="15" x14ac:dyDescent="0.2">
      <c r="A69" s="28" t="s">
        <v>50</v>
      </c>
      <c r="B69" s="29"/>
      <c r="C69" s="29"/>
      <c r="D69" s="29"/>
      <c r="E69" s="29"/>
      <c r="F69" s="29"/>
      <c r="N69" s="73"/>
      <c r="O69" s="73"/>
    </row>
    <row r="70" spans="1:15" x14ac:dyDescent="0.2">
      <c r="A70" s="30" t="s">
        <v>29</v>
      </c>
      <c r="B70" s="60" t="s">
        <v>26</v>
      </c>
      <c r="C70" s="60" t="s">
        <v>74</v>
      </c>
      <c r="D70" s="60" t="s">
        <v>27</v>
      </c>
      <c r="E70" s="60" t="s">
        <v>28</v>
      </c>
      <c r="F70" s="60" t="s">
        <v>84</v>
      </c>
      <c r="G70" s="60" t="s">
        <v>85</v>
      </c>
    </row>
    <row r="71" spans="1:15" x14ac:dyDescent="0.2">
      <c r="A71" s="30" t="s">
        <v>30</v>
      </c>
      <c r="B71" s="30">
        <v>269</v>
      </c>
      <c r="C71" s="74">
        <v>0.71889999999999998</v>
      </c>
      <c r="D71" s="74">
        <v>0.72689999999999999</v>
      </c>
      <c r="E71" s="74">
        <v>0.78459999999999996</v>
      </c>
      <c r="F71" s="75">
        <f>D71-C71</f>
        <v>8.0000000000000071E-3</v>
      </c>
      <c r="G71" s="75">
        <f>E71-C71</f>
        <v>6.5699999999999981E-2</v>
      </c>
    </row>
    <row r="72" spans="1:15" x14ac:dyDescent="0.2">
      <c r="A72" s="30" t="s">
        <v>32</v>
      </c>
      <c r="B72" s="30">
        <v>241</v>
      </c>
      <c r="C72" s="74">
        <v>0.75429999999999997</v>
      </c>
      <c r="D72" s="74">
        <v>0.76139999999999997</v>
      </c>
      <c r="E72" s="74">
        <v>0.81100000000000005</v>
      </c>
      <c r="F72" s="75">
        <f t="shared" ref="F72:F80" si="2">D72-C72</f>
        <v>7.0999999999999952E-3</v>
      </c>
      <c r="G72" s="75">
        <f t="shared" ref="G72:G80" si="3">E72-C72</f>
        <v>5.6700000000000084E-2</v>
      </c>
    </row>
    <row r="73" spans="1:15" x14ac:dyDescent="0.2">
      <c r="A73" s="30" t="s">
        <v>34</v>
      </c>
      <c r="B73" s="30">
        <v>444</v>
      </c>
      <c r="C73" s="74">
        <v>0.75819999999999999</v>
      </c>
      <c r="D73" s="74">
        <v>0.76829999999999998</v>
      </c>
      <c r="E73" s="74">
        <v>0.80920000000000003</v>
      </c>
      <c r="F73" s="75">
        <f t="shared" si="2"/>
        <v>1.0099999999999998E-2</v>
      </c>
      <c r="G73" s="75">
        <f t="shared" si="3"/>
        <v>5.1000000000000045E-2</v>
      </c>
    </row>
    <row r="74" spans="1:15" x14ac:dyDescent="0.2">
      <c r="A74" s="30" t="s">
        <v>36</v>
      </c>
      <c r="B74" s="30">
        <v>518</v>
      </c>
      <c r="C74" s="74">
        <v>0.7772</v>
      </c>
      <c r="D74" s="74">
        <v>0.79110000000000003</v>
      </c>
      <c r="E74" s="74">
        <v>0.82399999999999995</v>
      </c>
      <c r="F74" s="75">
        <f t="shared" si="2"/>
        <v>1.3900000000000023E-2</v>
      </c>
      <c r="G74" s="75">
        <f t="shared" si="3"/>
        <v>4.6799999999999953E-2</v>
      </c>
    </row>
    <row r="75" spans="1:15" x14ac:dyDescent="0.2">
      <c r="A75" s="30" t="s">
        <v>38</v>
      </c>
      <c r="B75" s="30">
        <v>314</v>
      </c>
      <c r="C75" s="74">
        <v>0.77749999999999997</v>
      </c>
      <c r="D75" s="74">
        <v>0.79590000000000005</v>
      </c>
      <c r="E75" s="74">
        <v>0.82310000000000005</v>
      </c>
      <c r="F75" s="75">
        <f t="shared" si="2"/>
        <v>1.8400000000000083E-2</v>
      </c>
      <c r="G75" s="75">
        <f t="shared" si="3"/>
        <v>4.5600000000000085E-2</v>
      </c>
    </row>
    <row r="76" spans="1:15" x14ac:dyDescent="0.2">
      <c r="A76" s="30" t="s">
        <v>40</v>
      </c>
      <c r="B76" s="30">
        <v>233</v>
      </c>
      <c r="C76" s="74">
        <v>0.78</v>
      </c>
      <c r="D76" s="74">
        <v>0.79320000000000002</v>
      </c>
      <c r="E76" s="74">
        <v>0.82550000000000001</v>
      </c>
      <c r="F76" s="75">
        <f t="shared" si="2"/>
        <v>1.319999999999999E-2</v>
      </c>
      <c r="G76" s="75">
        <f t="shared" si="3"/>
        <v>4.5499999999999985E-2</v>
      </c>
    </row>
    <row r="77" spans="1:15" x14ac:dyDescent="0.2">
      <c r="A77" s="30" t="s">
        <v>42</v>
      </c>
      <c r="B77" s="30">
        <v>261</v>
      </c>
      <c r="C77" s="74">
        <v>0.78805000000000003</v>
      </c>
      <c r="D77" s="74">
        <v>0.79139999999999999</v>
      </c>
      <c r="E77" s="74">
        <v>0.82830000000000004</v>
      </c>
      <c r="F77" s="75">
        <f t="shared" si="2"/>
        <v>3.3499999999999641E-3</v>
      </c>
      <c r="G77" s="75">
        <f t="shared" si="3"/>
        <v>4.0250000000000008E-2</v>
      </c>
    </row>
    <row r="78" spans="1:15" x14ac:dyDescent="0.2">
      <c r="A78" s="30" t="s">
        <v>44</v>
      </c>
      <c r="B78" s="30">
        <v>134</v>
      </c>
      <c r="C78" s="74">
        <v>0.79310000000000003</v>
      </c>
      <c r="D78" s="74">
        <v>0.79669999999999996</v>
      </c>
      <c r="E78" s="74">
        <v>0.83079999999999998</v>
      </c>
      <c r="F78" s="75">
        <f t="shared" si="2"/>
        <v>3.5999999999999366E-3</v>
      </c>
      <c r="G78" s="75">
        <f t="shared" si="3"/>
        <v>3.7699999999999956E-2</v>
      </c>
    </row>
    <row r="79" spans="1:15" x14ac:dyDescent="0.2">
      <c r="A79" s="30" t="s">
        <v>46</v>
      </c>
      <c r="B79" s="30">
        <v>294</v>
      </c>
      <c r="C79" s="74">
        <v>0.79079999999999995</v>
      </c>
      <c r="D79" s="74">
        <v>0.80200000000000005</v>
      </c>
      <c r="E79" s="74">
        <v>0.82379999999999998</v>
      </c>
      <c r="F79" s="75">
        <f t="shared" si="2"/>
        <v>1.1200000000000099E-2</v>
      </c>
      <c r="G79" s="75">
        <f t="shared" si="3"/>
        <v>3.3000000000000029E-2</v>
      </c>
    </row>
    <row r="80" spans="1:15" x14ac:dyDescent="0.2">
      <c r="A80" s="30" t="s">
        <v>48</v>
      </c>
      <c r="B80" s="30">
        <v>65</v>
      </c>
      <c r="C80" s="74">
        <v>0.7873</v>
      </c>
      <c r="D80" s="74">
        <v>0.79100000000000004</v>
      </c>
      <c r="E80" s="74">
        <v>0.82979999999999998</v>
      </c>
      <c r="F80" s="75">
        <f t="shared" si="2"/>
        <v>3.7000000000000366E-3</v>
      </c>
      <c r="G80" s="75">
        <f t="shared" si="3"/>
        <v>4.2499999999999982E-2</v>
      </c>
    </row>
    <row r="82" spans="1:8" ht="15" x14ac:dyDescent="0.2">
      <c r="A82" s="65" t="s">
        <v>79</v>
      </c>
      <c r="B82" s="66"/>
      <c r="C82" s="63"/>
      <c r="D82" s="63"/>
      <c r="E82" s="63"/>
      <c r="F82" s="63"/>
      <c r="G82" s="63"/>
      <c r="H82" s="63"/>
    </row>
    <row r="83" spans="1:8" x14ac:dyDescent="0.2">
      <c r="A83" s="30" t="s">
        <v>25</v>
      </c>
      <c r="B83" s="60" t="s">
        <v>26</v>
      </c>
      <c r="C83" s="60" t="s">
        <v>65</v>
      </c>
      <c r="D83" s="60" t="s">
        <v>66</v>
      </c>
      <c r="E83" s="60" t="s">
        <v>28</v>
      </c>
      <c r="F83" s="60" t="s">
        <v>86</v>
      </c>
      <c r="G83" s="60" t="s">
        <v>85</v>
      </c>
    </row>
    <row r="84" spans="1:8" x14ac:dyDescent="0.2">
      <c r="A84" s="60">
        <v>0</v>
      </c>
      <c r="B84">
        <v>170</v>
      </c>
      <c r="C84" s="76">
        <v>0.71450000000000002</v>
      </c>
      <c r="D84" s="74">
        <v>0.75319999999999998</v>
      </c>
      <c r="E84" s="74">
        <v>0.77329999999999999</v>
      </c>
      <c r="F84" s="74">
        <f>D84-C84</f>
        <v>3.8699999999999957E-2</v>
      </c>
      <c r="G84" s="74">
        <f>E84-C84</f>
        <v>5.8799999999999963E-2</v>
      </c>
    </row>
    <row r="85" spans="1:8" x14ac:dyDescent="0.2">
      <c r="A85" s="60">
        <v>1</v>
      </c>
      <c r="B85">
        <v>85</v>
      </c>
      <c r="C85" s="74">
        <v>0.73129999999999995</v>
      </c>
      <c r="D85" s="74">
        <v>0.7601</v>
      </c>
      <c r="E85" s="74">
        <v>0.80600000000000005</v>
      </c>
      <c r="F85" s="74">
        <f t="shared" ref="F85:F88" si="4">D85-C85</f>
        <v>2.8800000000000048E-2</v>
      </c>
      <c r="G85" s="74">
        <f t="shared" ref="G85:G88" si="5">E85-C85</f>
        <v>7.47000000000001E-2</v>
      </c>
    </row>
    <row r="86" spans="1:8" x14ac:dyDescent="0.2">
      <c r="A86" s="60">
        <v>2</v>
      </c>
      <c r="B86" s="30">
        <v>54</v>
      </c>
      <c r="C86" s="74">
        <v>0.73829999999999996</v>
      </c>
      <c r="D86" s="74">
        <v>0.75929999999999997</v>
      </c>
      <c r="E86" s="74">
        <v>0.79690000000000005</v>
      </c>
      <c r="F86" s="74">
        <f t="shared" si="4"/>
        <v>2.1000000000000019E-2</v>
      </c>
      <c r="G86" s="74">
        <f t="shared" si="5"/>
        <v>5.8600000000000096E-2</v>
      </c>
    </row>
    <row r="87" spans="1:8" x14ac:dyDescent="0.2">
      <c r="A87" s="60">
        <v>3</v>
      </c>
      <c r="B87" s="30">
        <v>68</v>
      </c>
      <c r="C87" s="74">
        <v>0.75860000000000005</v>
      </c>
      <c r="D87" s="74">
        <v>0.79969999999999997</v>
      </c>
      <c r="E87" s="74">
        <v>0.82840000000000003</v>
      </c>
      <c r="F87" s="74">
        <f t="shared" si="4"/>
        <v>4.1099999999999914E-2</v>
      </c>
      <c r="G87" s="74">
        <f t="shared" si="5"/>
        <v>6.9799999999999973E-2</v>
      </c>
    </row>
    <row r="88" spans="1:8" x14ac:dyDescent="0.2">
      <c r="A88" s="60">
        <v>4</v>
      </c>
      <c r="B88" s="30">
        <v>51</v>
      </c>
      <c r="C88" s="74">
        <v>0.76180000000000003</v>
      </c>
      <c r="D88" s="74">
        <v>0.81669999999999998</v>
      </c>
      <c r="E88" s="74">
        <v>0.81040000000000001</v>
      </c>
      <c r="F88" s="74">
        <f t="shared" si="4"/>
        <v>5.4899999999999949E-2</v>
      </c>
      <c r="G88" s="74">
        <f t="shared" si="5"/>
        <v>4.8599999999999977E-2</v>
      </c>
    </row>
    <row r="90" spans="1:8" ht="15" x14ac:dyDescent="0.2">
      <c r="A90" s="65" t="s">
        <v>80</v>
      </c>
      <c r="C90" s="29"/>
      <c r="D90" s="29"/>
      <c r="E90" s="29"/>
      <c r="F90" s="29"/>
      <c r="G90" s="29"/>
    </row>
    <row r="91" spans="1:8" x14ac:dyDescent="0.2">
      <c r="A91" s="30" t="s">
        <v>25</v>
      </c>
      <c r="B91" s="60" t="s">
        <v>26</v>
      </c>
      <c r="C91" s="60" t="s">
        <v>65</v>
      </c>
      <c r="D91" s="60" t="s">
        <v>66</v>
      </c>
      <c r="E91" s="60" t="s">
        <v>28</v>
      </c>
      <c r="F91" s="60" t="s">
        <v>86</v>
      </c>
      <c r="G91" s="60" t="s">
        <v>85</v>
      </c>
    </row>
    <row r="92" spans="1:8" x14ac:dyDescent="0.2">
      <c r="A92" s="60">
        <v>0</v>
      </c>
      <c r="B92" s="61">
        <v>170</v>
      </c>
      <c r="C92" s="74">
        <v>0.57450000000000001</v>
      </c>
      <c r="D92" s="74">
        <v>0.624</v>
      </c>
      <c r="E92" s="76">
        <v>0.66510000000000002</v>
      </c>
      <c r="F92" s="74">
        <f>D92-C92</f>
        <v>4.9499999999999988E-2</v>
      </c>
      <c r="G92" s="74">
        <f>E92-C92</f>
        <v>9.0600000000000014E-2</v>
      </c>
    </row>
    <row r="93" spans="1:8" x14ac:dyDescent="0.2">
      <c r="A93" s="60">
        <v>1</v>
      </c>
      <c r="B93" s="61">
        <v>85</v>
      </c>
      <c r="C93" s="74">
        <v>0.54090000000000005</v>
      </c>
      <c r="D93" s="74">
        <v>0.62339999999999995</v>
      </c>
      <c r="E93" s="74">
        <v>0.64500000000000002</v>
      </c>
      <c r="F93" s="74">
        <f t="shared" ref="F93:F96" si="6">D93-C93</f>
        <v>8.2499999999999907E-2</v>
      </c>
      <c r="G93" s="74">
        <f t="shared" ref="G93:G96" si="7">E93-C93</f>
        <v>0.10409999999999997</v>
      </c>
    </row>
    <row r="94" spans="1:8" x14ac:dyDescent="0.2">
      <c r="A94" s="60">
        <v>2</v>
      </c>
      <c r="B94" s="62">
        <v>54</v>
      </c>
      <c r="C94" s="74">
        <v>0.53690000000000004</v>
      </c>
      <c r="D94" s="74">
        <v>0.61209999999999998</v>
      </c>
      <c r="E94" s="74">
        <v>0.63900000000000001</v>
      </c>
      <c r="F94" s="74">
        <f t="shared" si="6"/>
        <v>7.5199999999999934E-2</v>
      </c>
      <c r="G94" s="74">
        <f t="shared" si="7"/>
        <v>0.10209999999999997</v>
      </c>
    </row>
    <row r="95" spans="1:8" x14ac:dyDescent="0.2">
      <c r="A95" s="60">
        <v>3</v>
      </c>
      <c r="B95" s="62">
        <v>68</v>
      </c>
      <c r="C95" s="74">
        <v>0.60909999999999997</v>
      </c>
      <c r="D95" s="74">
        <v>0.64780000000000004</v>
      </c>
      <c r="E95" s="74">
        <v>0.68559999999999999</v>
      </c>
      <c r="F95" s="74">
        <f t="shared" si="6"/>
        <v>3.8700000000000068E-2</v>
      </c>
      <c r="G95" s="74">
        <f t="shared" si="7"/>
        <v>7.6500000000000012E-2</v>
      </c>
    </row>
    <row r="96" spans="1:8" x14ac:dyDescent="0.2">
      <c r="A96" s="60">
        <v>4</v>
      </c>
      <c r="B96" s="62">
        <v>51</v>
      </c>
      <c r="C96" s="74">
        <v>0.60950000000000004</v>
      </c>
      <c r="D96" s="74">
        <v>0.66410000000000002</v>
      </c>
      <c r="E96" s="74">
        <v>0.6784</v>
      </c>
      <c r="F96" s="74">
        <f t="shared" si="6"/>
        <v>5.4599999999999982E-2</v>
      </c>
      <c r="G96" s="74">
        <f t="shared" si="7"/>
        <v>6.8899999999999961E-2</v>
      </c>
    </row>
    <row r="101" spans="1:8" ht="15" x14ac:dyDescent="0.2">
      <c r="A101" s="64" t="s">
        <v>78</v>
      </c>
      <c r="B101" s="50"/>
      <c r="C101" s="63"/>
      <c r="D101" s="63"/>
      <c r="E101" s="63"/>
      <c r="F101" s="63"/>
      <c r="G101" s="63"/>
      <c r="H101" s="63"/>
    </row>
    <row r="102" spans="1:8" x14ac:dyDescent="0.2">
      <c r="A102" s="30" t="s">
        <v>25</v>
      </c>
      <c r="B102" s="60" t="s">
        <v>26</v>
      </c>
      <c r="C102" s="60" t="s">
        <v>72</v>
      </c>
      <c r="D102" s="60" t="s">
        <v>73</v>
      </c>
      <c r="E102" s="60" t="s">
        <v>63</v>
      </c>
    </row>
    <row r="103" spans="1:8" x14ac:dyDescent="0.2">
      <c r="A103" s="30" t="s">
        <v>71</v>
      </c>
      <c r="B103" s="30">
        <v>1199</v>
      </c>
      <c r="C103" s="76">
        <v>0.59740000000000004</v>
      </c>
      <c r="D103" s="74">
        <v>0.6139</v>
      </c>
      <c r="E103" s="77">
        <v>0.62060000000000004</v>
      </c>
    </row>
    <row r="104" spans="1:8" x14ac:dyDescent="0.2">
      <c r="A104" s="30" t="s">
        <v>70</v>
      </c>
      <c r="B104" s="30">
        <v>614</v>
      </c>
      <c r="C104" s="74">
        <v>0.65990000000000004</v>
      </c>
      <c r="D104" s="74">
        <v>0.66769999999999996</v>
      </c>
      <c r="E104" s="77">
        <v>0.67079999999999995</v>
      </c>
    </row>
    <row r="105" spans="1:8" x14ac:dyDescent="0.2">
      <c r="A105" s="30" t="s">
        <v>69</v>
      </c>
      <c r="B105" s="30">
        <v>3414</v>
      </c>
      <c r="C105" s="74">
        <v>0.68830000000000002</v>
      </c>
      <c r="D105" s="74">
        <v>0.68269999999999997</v>
      </c>
      <c r="E105" s="77">
        <v>0.69</v>
      </c>
    </row>
    <row r="106" spans="1:8" x14ac:dyDescent="0.2">
      <c r="A106" s="30" t="s">
        <v>67</v>
      </c>
      <c r="B106" s="30">
        <v>921</v>
      </c>
      <c r="C106" s="74">
        <v>0.71006999999999998</v>
      </c>
      <c r="D106" s="74">
        <v>0.70008000000000004</v>
      </c>
      <c r="E106" s="74">
        <v>0.71489999999999998</v>
      </c>
    </row>
    <row r="107" spans="1:8" x14ac:dyDescent="0.2">
      <c r="A107" s="30" t="s">
        <v>68</v>
      </c>
      <c r="B107" s="30">
        <v>464</v>
      </c>
      <c r="C107" s="74">
        <v>0.70079999999999998</v>
      </c>
      <c r="D107" s="74">
        <v>0.68520000000000003</v>
      </c>
      <c r="E107" s="74">
        <v>0.69899999999999995</v>
      </c>
    </row>
    <row r="108" spans="1:8" x14ac:dyDescent="0.2">
      <c r="A108" s="30" t="s">
        <v>76</v>
      </c>
      <c r="B108" s="30">
        <v>71</v>
      </c>
      <c r="C108" s="74">
        <v>0.69569999999999999</v>
      </c>
      <c r="D108" s="74">
        <v>0.68069999999999997</v>
      </c>
      <c r="E108" s="74">
        <v>0.69989999999999997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qinwang</dc:creator>
  <cp:lastModifiedBy>WANGQin</cp:lastModifiedBy>
  <dcterms:created xsi:type="dcterms:W3CDTF">2015-06-05T18:19:34Z</dcterms:created>
  <dcterms:modified xsi:type="dcterms:W3CDTF">2021-08-16T12:35:34Z</dcterms:modified>
</cp:coreProperties>
</file>