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6700" yWindow="1220" windowWidth="19440" windowHeight="12180" tabRatio="500" activeTab="1"/>
  </bookViews>
  <sheets>
    <sheet name="MetaData" sheetId="2" r:id="rId1"/>
    <sheet name="FieldData" sheetId="3" r:id="rId2"/>
    <sheet name="FieldData_PlantedSeedlings" sheetId="4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2" i="3"/>
  <c r="V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</calcChain>
</file>

<file path=xl/comments1.xml><?xml version="1.0" encoding="utf-8"?>
<comments xmlns="http://schemas.openxmlformats.org/spreadsheetml/2006/main">
  <authors>
    <author>Andrew Trant</author>
    <author>Steven Mamet</author>
  </authors>
  <commentList>
    <comment ref="A1" authorId="0">
      <text>
        <r>
          <rPr>
            <b/>
            <sz val="9"/>
            <color indexed="81"/>
            <rFont val="Calibri"/>
            <family val="2"/>
          </rPr>
          <t xml:space="preserve">Name of study site. This will be the name that your site will be referred to in publications
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B1" authorId="0">
      <text>
        <r>
          <rPr>
            <sz val="9"/>
            <color indexed="81"/>
            <rFont val="Calibri"/>
            <family val="2"/>
          </rPr>
          <t xml:space="preserve">Full name of country
</t>
        </r>
      </text>
    </comment>
    <comment ref="C1" authorId="0">
      <text>
        <r>
          <rPr>
            <sz val="9"/>
            <color indexed="81"/>
            <rFont val="Calibri"/>
            <family val="2"/>
          </rPr>
          <t xml:space="preserve">This is the name of the research whom we will correspond with 
</t>
        </r>
      </text>
    </comment>
    <comment ref="D1" authorId="0">
      <text>
        <r>
          <rPr>
            <sz val="9"/>
            <color indexed="81"/>
            <rFont val="Calibri"/>
            <family val="2"/>
          </rPr>
          <t xml:space="preserve">Additional names of researchers
</t>
        </r>
      </text>
    </comment>
    <comment ref="E1" authorId="0">
      <text>
        <r>
          <rPr>
            <sz val="9"/>
            <color indexed="81"/>
            <rFont val="Calibri"/>
            <family val="2"/>
          </rPr>
          <t xml:space="preserve">
AT=Alpine/Arctic Tundra
T=Transition
F=Forest</t>
        </r>
      </text>
    </comment>
    <comment ref="F1" authorId="0">
      <text>
        <r>
          <rPr>
            <b/>
            <sz val="9"/>
            <color indexed="81"/>
            <rFont val="Calibri"/>
            <family val="2"/>
          </rPr>
          <t xml:space="preserve">For many people, this will be 1 </t>
        </r>
      </text>
    </comment>
    <comment ref="G1" authorId="0">
      <text>
        <r>
          <rPr>
            <b/>
            <sz val="9"/>
            <color indexed="81"/>
            <rFont val="Calibri"/>
            <family val="2"/>
          </rPr>
          <t>Should be WGS84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K1" authorId="1">
      <text>
        <r>
          <rPr>
            <sz val="9"/>
            <color indexed="81"/>
            <rFont val="Calibri"/>
            <family val="2"/>
          </rPr>
          <t xml:space="preserve">
Meters above sea level</t>
        </r>
      </text>
    </comment>
    <comment ref="O1" authorId="1">
      <text>
        <r>
          <rPr>
            <sz val="9"/>
            <color indexed="81"/>
            <rFont val="Calibri"/>
            <family val="2"/>
          </rPr>
          <t xml:space="preserve">
Meters above sea level</t>
        </r>
      </text>
    </comment>
    <comment ref="R1" authorId="0">
      <text>
        <r>
          <rPr>
            <b/>
            <sz val="9"/>
            <color indexed="81"/>
            <rFont val="Calibri"/>
            <family val="2"/>
          </rPr>
          <t>For your entire study area (i.e., that which encompasses all of your G-TREE transects)
D =Diffuse
A = Abrupt
TI =Tree island
K = Krummholz</t>
        </r>
        <r>
          <rPr>
            <sz val="9"/>
            <color indexed="81"/>
            <rFont val="Calibri"/>
            <family val="2"/>
          </rPr>
          <t xml:space="preserve">
For more information, see GTREE protocols
</t>
        </r>
      </text>
    </comment>
    <comment ref="S1" authorId="0">
      <text>
        <r>
          <rPr>
            <sz val="9"/>
            <color indexed="81"/>
            <rFont val="Calibri"/>
            <family val="2"/>
          </rPr>
          <t xml:space="preserve">Slope of site, in degrees
</t>
        </r>
      </text>
    </comment>
    <comment ref="T1" authorId="0">
      <text>
        <r>
          <rPr>
            <sz val="9"/>
            <color indexed="81"/>
            <rFont val="Calibri"/>
            <family val="2"/>
          </rPr>
          <t xml:space="preserve">Direction your site is facing, ideally in degrees
</t>
        </r>
      </text>
    </comment>
    <comment ref="U1" authorId="0">
      <text>
        <r>
          <rPr>
            <b/>
            <sz val="9"/>
            <color indexed="81"/>
            <rFont val="Calibri"/>
            <family val="2"/>
          </rPr>
          <t>in meters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V1" authorId="0">
      <text>
        <r>
          <rPr>
            <sz val="9"/>
            <color indexed="81"/>
            <rFont val="Calibri"/>
            <family val="2"/>
          </rPr>
          <t xml:space="preserve">in meters
</t>
        </r>
      </text>
    </comment>
    <comment ref="W1" authorId="0">
      <text>
        <r>
          <rPr>
            <b/>
            <sz val="9"/>
            <color indexed="81"/>
            <rFont val="Calibri"/>
            <family val="2"/>
          </rPr>
          <t>in meters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X1" authorId="0">
      <text>
        <r>
          <rPr>
            <sz val="9"/>
            <color indexed="81"/>
            <rFont val="Calibri"/>
            <family val="2"/>
          </rPr>
          <t xml:space="preserve">yyyymmdd
</t>
        </r>
      </text>
    </comment>
    <comment ref="Y1" authorId="0">
      <text>
        <r>
          <rPr>
            <b/>
            <sz val="9"/>
            <color indexed="81"/>
            <rFont val="Calibri"/>
            <family val="2"/>
          </rPr>
          <t>Full scientific name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AB1" authorId="1">
      <text>
        <r>
          <rPr>
            <sz val="9"/>
            <color indexed="81"/>
            <rFont val="Calibri"/>
            <family val="2"/>
          </rPr>
          <t xml:space="preserve">
If more than one provenance/species was used, add columns as necessary.</t>
        </r>
      </text>
    </comment>
    <comment ref="AJ1" authorId="0">
      <text>
        <r>
          <rPr>
            <sz val="9"/>
            <color indexed="81"/>
            <rFont val="Calibri"/>
            <family val="2"/>
          </rPr>
          <t>C =  Control 
S = Seeded               
SC = Scarified              
SSC = Seeded/scarified</t>
        </r>
      </text>
    </comment>
  </commentList>
</comments>
</file>

<file path=xl/comments2.xml><?xml version="1.0" encoding="utf-8"?>
<comments xmlns="http://schemas.openxmlformats.org/spreadsheetml/2006/main">
  <authors>
    <author>Steven Mamet</author>
    <author>Andrew Trant</author>
  </authors>
  <commentList>
    <comment ref="B1" authorId="0">
      <text>
        <r>
          <rPr>
            <sz val="9"/>
            <color indexed="81"/>
            <rFont val="Calibri"/>
            <family val="2"/>
          </rPr>
          <t xml:space="preserve">
AT=Alpine/Arctic Tundra
T=Transition
F=Forest</t>
        </r>
      </text>
    </comment>
    <comment ref="E1" authorId="1">
      <text>
        <r>
          <rPr>
            <b/>
            <sz val="9"/>
            <color indexed="81"/>
            <rFont val="Calibri"/>
            <family val="2"/>
          </rPr>
          <t>Sequential number given to plots along transect (1,2,3,4 etc)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F1" authorId="1">
      <text>
        <r>
          <rPr>
            <b/>
            <sz val="9"/>
            <color indexed="81"/>
            <rFont val="Calibri"/>
            <family val="2"/>
          </rPr>
          <t xml:space="preserve">in meters
</t>
        </r>
      </text>
    </comment>
    <comment ref="G1" authorId="1">
      <text>
        <r>
          <rPr>
            <b/>
            <sz val="9"/>
            <color indexed="81"/>
            <rFont val="Calibri"/>
            <family val="2"/>
          </rPr>
          <t>1 = Control     
2 = Seeded               
3 = Scarified               
4 = Seeded/Scarified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I1" authorId="1">
      <text>
        <r>
          <rPr>
            <sz val="9"/>
            <color indexed="81"/>
            <rFont val="Calibri"/>
            <family val="2"/>
          </rPr>
          <t>in centimeters. Measured on date of establishment</t>
        </r>
      </text>
    </comment>
    <comment ref="N1" authorId="0">
      <text>
        <r>
          <rPr>
            <sz val="9"/>
            <color indexed="81"/>
            <rFont val="Calibri"/>
            <family val="2"/>
          </rPr>
          <t xml:space="preserve">
Encompasses both litter and exposed soil.</t>
        </r>
      </text>
    </comment>
  </commentList>
</comments>
</file>

<file path=xl/comments3.xml><?xml version="1.0" encoding="utf-8"?>
<comments xmlns="http://schemas.openxmlformats.org/spreadsheetml/2006/main">
  <authors>
    <author>Andrew Trant</author>
    <author>Shalane Frost</author>
  </authors>
  <commentList>
    <comment ref="C1" authorId="0">
      <text>
        <r>
          <rPr>
            <b/>
            <sz val="9"/>
            <color indexed="81"/>
            <rFont val="Calibri"/>
            <family val="2"/>
          </rPr>
          <t>Sequential number given to plots along transect (1,2,3,4 etc)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D1" authorId="1">
      <text>
        <r>
          <rPr>
            <b/>
            <sz val="9"/>
            <color indexed="81"/>
            <rFont val="Tahoma"/>
            <charset val="1"/>
          </rPr>
          <t>Shalane Frost:</t>
        </r>
        <r>
          <rPr>
            <sz val="9"/>
            <color indexed="81"/>
            <rFont val="Tahoma"/>
            <charset val="1"/>
          </rPr>
          <t xml:space="preserve">
chicken leg band number</t>
        </r>
      </text>
    </comment>
  </commentList>
</comments>
</file>

<file path=xl/sharedStrings.xml><?xml version="1.0" encoding="utf-8"?>
<sst xmlns="http://schemas.openxmlformats.org/spreadsheetml/2006/main" count="1106" uniqueCount="311">
  <si>
    <t>TransectNumber</t>
  </si>
  <si>
    <t>Zone</t>
  </si>
  <si>
    <t>StartUTM_Northing</t>
  </si>
  <si>
    <t>StartUTM_Zone</t>
  </si>
  <si>
    <t>StartUTM_Easting</t>
  </si>
  <si>
    <t>EndUTM_Zone</t>
  </si>
  <si>
    <t>EndUTM_Northing</t>
  </si>
  <si>
    <t>EndUTM_Easting</t>
  </si>
  <si>
    <t>AT</t>
  </si>
  <si>
    <t>Datum</t>
  </si>
  <si>
    <t>WGS84</t>
  </si>
  <si>
    <t>TreelineType</t>
  </si>
  <si>
    <t xml:space="preserve"> </t>
  </si>
  <si>
    <t>DistanceToClosestTree</t>
  </si>
  <si>
    <t>DistanceToClosestSeedProducingTree</t>
  </si>
  <si>
    <t>DistanceToClosestStandof20+Trees</t>
  </si>
  <si>
    <t>DateSeeded</t>
  </si>
  <si>
    <t>SpeciesSeeded</t>
  </si>
  <si>
    <t>NumSeedsPerPlot</t>
  </si>
  <si>
    <t>SeedProvenanceUTM_Zone</t>
  </si>
  <si>
    <t>SeedProvenanceUTM_Easting</t>
  </si>
  <si>
    <t>SeedProvenanceUTM_Northing</t>
  </si>
  <si>
    <t>Notes</t>
  </si>
  <si>
    <t>Country</t>
  </si>
  <si>
    <t>PrimaryName</t>
  </si>
  <si>
    <t>OtherNames</t>
  </si>
  <si>
    <t>Site</t>
  </si>
  <si>
    <t>Slope</t>
  </si>
  <si>
    <t>Aspect</t>
  </si>
  <si>
    <t>Treatment</t>
  </si>
  <si>
    <t>Comments</t>
  </si>
  <si>
    <t>Transect</t>
  </si>
  <si>
    <t>DistanceOnTransect</t>
  </si>
  <si>
    <t>UTM_Zone</t>
  </si>
  <si>
    <t>UTM_Easting</t>
  </si>
  <si>
    <t>UTM_Northing</t>
  </si>
  <si>
    <t>PlotID</t>
  </si>
  <si>
    <t>OrganicDepth</t>
  </si>
  <si>
    <t>%Moss</t>
  </si>
  <si>
    <t>%Lichen</t>
  </si>
  <si>
    <t>%Mineral</t>
  </si>
  <si>
    <t>%Rock</t>
  </si>
  <si>
    <t>%Other</t>
  </si>
  <si>
    <t>Total%</t>
  </si>
  <si>
    <t>%Shrub</t>
  </si>
  <si>
    <t>%Forb</t>
  </si>
  <si>
    <t>%Graminoids</t>
  </si>
  <si>
    <t>StartUTM_elevation</t>
  </si>
  <si>
    <t>Picea glauca</t>
  </si>
  <si>
    <t>Diffuse</t>
  </si>
  <si>
    <t>EndUTM_elevation</t>
  </si>
  <si>
    <t>Site Photo ID</t>
  </si>
  <si>
    <t>%Organic</t>
  </si>
  <si>
    <t>USA</t>
  </si>
  <si>
    <t>12 Mile</t>
  </si>
  <si>
    <t>Brooks</t>
  </si>
  <si>
    <t>Teresa Hollingsworth &amp; Rebecca Hewitt</t>
  </si>
  <si>
    <t>06W</t>
  </si>
  <si>
    <t>Abrupt</t>
  </si>
  <si>
    <t>05W</t>
  </si>
  <si>
    <t xml:space="preserve">12 Mile </t>
  </si>
  <si>
    <t>&gt;30</t>
  </si>
  <si>
    <t>no data</t>
  </si>
  <si>
    <t>hit rock on org depth</t>
  </si>
  <si>
    <t xml:space="preserve">org hole next to plot </t>
  </si>
  <si>
    <t>org depth to frozen ground</t>
  </si>
  <si>
    <t xml:space="preserve">edge of frost boil </t>
  </si>
  <si>
    <t>.</t>
  </si>
  <si>
    <t>T1_Plot1.jpg</t>
  </si>
  <si>
    <t>T1_Plot2.jpg</t>
  </si>
  <si>
    <t>T1_Plot3.jpg</t>
  </si>
  <si>
    <t>T1_Plot4.jpg</t>
  </si>
  <si>
    <t>T1_Plot5.jpg</t>
  </si>
  <si>
    <t>T1_Plot6.jpg</t>
  </si>
  <si>
    <t>T1_Plot7.jpg</t>
  </si>
  <si>
    <t>T1_Plot8.jpg</t>
  </si>
  <si>
    <t>T1_Plot9.jpg</t>
  </si>
  <si>
    <t>T1_Plot10.jpg</t>
  </si>
  <si>
    <t>T2_Plot11.jpg</t>
  </si>
  <si>
    <t>T2_Plot12.jpg</t>
  </si>
  <si>
    <t>T2_Plot13.jpg</t>
  </si>
  <si>
    <t>T2_Plot14.jpg</t>
  </si>
  <si>
    <t>T2_Plot15.jpg</t>
  </si>
  <si>
    <t>T2_Plot16.jpg</t>
  </si>
  <si>
    <t>T2_Plot17.jpg</t>
  </si>
  <si>
    <t>T2_Plot18.jpg</t>
  </si>
  <si>
    <t>T2_Plot19.jpg</t>
  </si>
  <si>
    <t>T2_Plot20.jpg</t>
  </si>
  <si>
    <t>T3_Plot21.jpg</t>
  </si>
  <si>
    <t>T3_Plot22.jpg</t>
  </si>
  <si>
    <t>T3_Plot23.jpg</t>
  </si>
  <si>
    <t>T3_Plot24.jpg</t>
  </si>
  <si>
    <t>T3_Plot25.jpg</t>
  </si>
  <si>
    <t>T3_Plot26.jpg</t>
  </si>
  <si>
    <t>T3_Plot27.jpg</t>
  </si>
  <si>
    <t>T3_Plot28.jpg</t>
  </si>
  <si>
    <t>T3_Plot29.jpg</t>
  </si>
  <si>
    <t>T3_Plot30.jpg</t>
  </si>
  <si>
    <t>T4_Plot31.jpg</t>
  </si>
  <si>
    <t>T4_Plot32.jpg</t>
  </si>
  <si>
    <t>T4_Plot33.jpg</t>
  </si>
  <si>
    <t>T4_Plot34.jpg</t>
  </si>
  <si>
    <t>T4_Plot35.jpg</t>
  </si>
  <si>
    <t>T4_Plot36.jpg</t>
  </si>
  <si>
    <t>T4_Plot37.jpg</t>
  </si>
  <si>
    <t>T4_Plot38.jpg</t>
  </si>
  <si>
    <t>T4_Plot39.jpg</t>
  </si>
  <si>
    <t>T4_Plot40.jpg</t>
  </si>
  <si>
    <t>T5_Plot41.jpg</t>
  </si>
  <si>
    <t>T5_plot42.jpg</t>
  </si>
  <si>
    <t>T5_Plot43.jpg</t>
  </si>
  <si>
    <t>T5_Plot44.jpg</t>
  </si>
  <si>
    <t>T5_Plot45.jpg</t>
  </si>
  <si>
    <t>T5_Plot46.jpg</t>
  </si>
  <si>
    <t>T5_Plot47.jpg</t>
  </si>
  <si>
    <t>T5_Plot48.jpg</t>
  </si>
  <si>
    <t>T5_Plot49.jpg</t>
  </si>
  <si>
    <t>T5_Plot50.jpg</t>
  </si>
  <si>
    <t>T6_Plot51.jpg</t>
  </si>
  <si>
    <t>T6_Plot52.jpg</t>
  </si>
  <si>
    <t>T6_Plot53.jpg</t>
  </si>
  <si>
    <t>T6_Plot54.jpg</t>
  </si>
  <si>
    <t>T6_Plot55.jpg</t>
  </si>
  <si>
    <t>T6_Plot56.jpg</t>
  </si>
  <si>
    <t>T6_Plot57.jpg</t>
  </si>
  <si>
    <t>T6_Plot58.jpg</t>
  </si>
  <si>
    <t>T6_Plot59.jpg</t>
  </si>
  <si>
    <t>T6_Plot60.jpg</t>
  </si>
  <si>
    <t>TreeID</t>
  </si>
  <si>
    <t xml:space="preserve">2014Height(cm) </t>
  </si>
  <si>
    <t xml:space="preserve">2015Height(cm) </t>
  </si>
  <si>
    <t>SeedSource</t>
  </si>
  <si>
    <t>2014Notes_PlantedSeedlings</t>
  </si>
  <si>
    <t>2015Notes_PlantedSeedlings</t>
  </si>
  <si>
    <t>2014_MeasurementDate</t>
  </si>
  <si>
    <t>2015_MeasurementDate</t>
  </si>
  <si>
    <t>none planted</t>
  </si>
  <si>
    <t>Eagle Summit</t>
  </si>
  <si>
    <t>Not planted due to standing water</t>
  </si>
  <si>
    <t>very wet!</t>
  </si>
  <si>
    <t>-</t>
  </si>
  <si>
    <t>dead</t>
  </si>
  <si>
    <t>Close to death</t>
  </si>
  <si>
    <t>resprouted</t>
  </si>
  <si>
    <t>close to death</t>
  </si>
  <si>
    <t>Very wet and organicy</t>
  </si>
  <si>
    <t>presumed dead</t>
  </si>
  <si>
    <t>Circle City</t>
  </si>
  <si>
    <t>sink hole, not planted due to standing water</t>
  </si>
  <si>
    <t>One big rock, planted at edge</t>
  </si>
  <si>
    <t>Not planted due to rocks</t>
  </si>
  <si>
    <t>North Bonanza</t>
  </si>
  <si>
    <t>Mark</t>
  </si>
  <si>
    <t>Not planted due to scattered natural germination</t>
  </si>
  <si>
    <t>Permafrost very close to surface; 5-10cm</t>
  </si>
  <si>
    <t xml:space="preserve">Will probably die; waterlogged </t>
  </si>
  <si>
    <t>Plot not planted due to standing water</t>
  </si>
  <si>
    <t>Plot not planted in 2014 due to standing water</t>
  </si>
  <si>
    <t>Plot not planted in 2014 due to sink hole and standing water</t>
  </si>
  <si>
    <t>Not planted in 2014 due to rocks</t>
  </si>
  <si>
    <t>Not planted in 2014 due to scattered natural germination</t>
  </si>
  <si>
    <t>Not planted in 2014 due to standing water</t>
  </si>
  <si>
    <t>12Mile_Plot1.jpg</t>
  </si>
  <si>
    <t>12Mile_Plot2.jpg</t>
  </si>
  <si>
    <t>12Mile_Plot3.jpg</t>
  </si>
  <si>
    <t>12Mile_Plot4.jpg</t>
  </si>
  <si>
    <t>12Mile_Plot5.jpg</t>
  </si>
  <si>
    <t>12Mile_Plot6.jpg</t>
  </si>
  <si>
    <t>12Mile_Plot7.jpg</t>
  </si>
  <si>
    <t>12Mile_Plot8.jpg</t>
  </si>
  <si>
    <t>12Mile_Plot9.jpg</t>
  </si>
  <si>
    <t>12Mile_Plot10.jpg</t>
  </si>
  <si>
    <t>12Mile_Plot11.jpg</t>
  </si>
  <si>
    <t>12Mile_Plot12.jpg</t>
  </si>
  <si>
    <t>12Mile_Plot13.jpg</t>
  </si>
  <si>
    <t>12Mile_Plot15.jpg</t>
  </si>
  <si>
    <t>12Mile_Plot16.jpg</t>
  </si>
  <si>
    <t>12Mile_Plot17.jpg</t>
  </si>
  <si>
    <t>12Mile_Plot18.jpg</t>
  </si>
  <si>
    <t>12Mile_Plot19.jpg</t>
  </si>
  <si>
    <t>12Mile_Plot20.jpg</t>
  </si>
  <si>
    <t>12Mile_Plot21.jpg</t>
  </si>
  <si>
    <t>12Mile_Plot22.jpg</t>
  </si>
  <si>
    <t>12Mile_Plot23.jpg</t>
  </si>
  <si>
    <t>12Mile_Plot24.jpg</t>
  </si>
  <si>
    <t>12Mile_Plot25.jpg</t>
  </si>
  <si>
    <t>12Mile_Plot26.jpg</t>
  </si>
  <si>
    <t>12Mile_Plot27.jpg</t>
  </si>
  <si>
    <t>12Mile_Plot28.jpg</t>
  </si>
  <si>
    <t>12Mile_Plot29.jpg</t>
  </si>
  <si>
    <t>12Mile_Plot30.jpg</t>
  </si>
  <si>
    <t>12Mile_Plot31.jpg</t>
  </si>
  <si>
    <t>12Mile_Plot32.jpg</t>
  </si>
  <si>
    <t>12Mile_Plot33.jpg</t>
  </si>
  <si>
    <t>12Mile_Plot34.jpg</t>
  </si>
  <si>
    <t>12Mile_Plot35.jpg</t>
  </si>
  <si>
    <t>12Mile_Plot36.jpg</t>
  </si>
  <si>
    <t>12Mile_Plot37.jpg</t>
  </si>
  <si>
    <t>12Mile_Plot38.jpg</t>
  </si>
  <si>
    <t>12Mile_Plot39.jpg</t>
  </si>
  <si>
    <t>12Mile_Plot40.jpg</t>
  </si>
  <si>
    <t>Brooks_Plot41.jpg</t>
  </si>
  <si>
    <t>Brooks_Plot42.jpg</t>
  </si>
  <si>
    <t>Brooks_Plot43.jpg</t>
  </si>
  <si>
    <t>Brooks_Plot44.jpg</t>
  </si>
  <si>
    <t>Brooks_Plot45.jpg</t>
  </si>
  <si>
    <t>Brooks_Plot46.jpg</t>
  </si>
  <si>
    <t>Brooks_Plot47.jpg</t>
  </si>
  <si>
    <t>Brooks_Plot48.jpg</t>
  </si>
  <si>
    <t>Brooks_Plot49.jpg</t>
  </si>
  <si>
    <t>Brooks_Plot50.jpg</t>
  </si>
  <si>
    <t>Brooks_Plot51.jpg</t>
  </si>
  <si>
    <t>Brooks_Plot52.jpg</t>
  </si>
  <si>
    <t>Brooks_Plot53.jpg</t>
  </si>
  <si>
    <t>Brooks_Plot54.jpg</t>
  </si>
  <si>
    <t>Brooks_Plot55.jpg</t>
  </si>
  <si>
    <t>Brooks_Plot56.jpg</t>
  </si>
  <si>
    <t>Brooks_Plot57.jpg</t>
  </si>
  <si>
    <t>Brooks_Plot58.jpg</t>
  </si>
  <si>
    <t>Brooks_Plot59.jpg</t>
  </si>
  <si>
    <t>Brooks_Plot60.jpg</t>
  </si>
  <si>
    <t>EagleSummit_Plot1.jpg</t>
  </si>
  <si>
    <t>EagleSummit_Plot2.jpg</t>
  </si>
  <si>
    <t>EagleSummit_Plot3.jpg</t>
  </si>
  <si>
    <t>EagleSummit_Plot4.jpg</t>
  </si>
  <si>
    <t>EagleSummit_Plot5.jpg</t>
  </si>
  <si>
    <t>EagleSummit_Plot6.jpg</t>
  </si>
  <si>
    <t>EagleSummit_Plot7.jpg</t>
  </si>
  <si>
    <t>EagleSummit_Plot8.jpg</t>
  </si>
  <si>
    <t>EagleSummit_Plot9.jpg</t>
  </si>
  <si>
    <t>EagleSummit_Plot10.jpg</t>
  </si>
  <si>
    <t>EagleSummit_Plot11.jpg</t>
  </si>
  <si>
    <t>EagleSummit_Plot12.jpg</t>
  </si>
  <si>
    <t>EagleSummit_Plot13.jpg</t>
  </si>
  <si>
    <t>EagleSummit_Plot14.jpg</t>
  </si>
  <si>
    <t>EagleSummit_Plot15.jpg</t>
  </si>
  <si>
    <t>EagleSummit_Plot16.jpg</t>
  </si>
  <si>
    <t>EagleSummit_Plot17.jpg</t>
  </si>
  <si>
    <t>EagleSummit_Plot18.jpg</t>
  </si>
  <si>
    <t>EagleSummit_Plot19.jpg</t>
  </si>
  <si>
    <t>EagleSummit_Plot20.jpg</t>
  </si>
  <si>
    <t>EagleSummit_Plot21.jpg</t>
  </si>
  <si>
    <t>EagleSummit_Plot22.jpg</t>
  </si>
  <si>
    <t>EagleSummit_Plot23.jpg</t>
  </si>
  <si>
    <t>EagleSummit_Plot24.jpg</t>
  </si>
  <si>
    <t>EagleSummit_Plot25.jpg</t>
  </si>
  <si>
    <t>EagleSummit_Plot26.jpg</t>
  </si>
  <si>
    <t>EagleSummit_Plot27.jpg</t>
  </si>
  <si>
    <t>EagleSummit_Plot28.jpg</t>
  </si>
  <si>
    <t>EagleSummit_Plot29.jpg</t>
  </si>
  <si>
    <t>EagleSummit_Plot30.jpg</t>
  </si>
  <si>
    <t>EagleSummit_Plot31.jpg</t>
  </si>
  <si>
    <t>EagleSummit_Plot32.jpg</t>
  </si>
  <si>
    <t>EagleSummit_Plot33.jpg</t>
  </si>
  <si>
    <t>EagleSummit_Plot34.jpg</t>
  </si>
  <si>
    <t>EagleSummit_Plot35.jpg</t>
  </si>
  <si>
    <t>EagleSummit_Plot36.jpg</t>
  </si>
  <si>
    <t>EagleSummit_Plot37.jpg</t>
  </si>
  <si>
    <t>EagleSummit_Plot38.jpg</t>
  </si>
  <si>
    <t>EagleSummit_Plot39.jpg</t>
  </si>
  <si>
    <t>EagleSummit_Plot40.jpg</t>
  </si>
  <si>
    <t>BrooksRange_Plot42.jpg</t>
  </si>
  <si>
    <t>BrooksRange_Plot43.jpg</t>
  </si>
  <si>
    <t>BrooksRange_Plot44.jpg</t>
  </si>
  <si>
    <t>BrooksRange_Plot45.jpg</t>
  </si>
  <si>
    <t>BrooksRange_Plot46.jpg</t>
  </si>
  <si>
    <t>BrooksRange_Plot47.jpg</t>
  </si>
  <si>
    <t>BrooksRange_Plot48.jpg</t>
  </si>
  <si>
    <t>BrooksRange_Plot49.jpg</t>
  </si>
  <si>
    <t>BrooksRange_Plot50.jpg</t>
  </si>
  <si>
    <t>BrooksRange_Plot51.jpg</t>
  </si>
  <si>
    <t>BrooksRange_Plot52.jpg</t>
  </si>
  <si>
    <t>BrooksRange_Plot53.jpg</t>
  </si>
  <si>
    <t>BrooksRange_Plot54.jpg</t>
  </si>
  <si>
    <t>BrooksRange_Plot55.jpg</t>
  </si>
  <si>
    <t>BrooksRange_Plot56.jpg</t>
  </si>
  <si>
    <t>BrooksRange_Plot57.jpg</t>
  </si>
  <si>
    <t>BrooksRange_Plot58.jpg</t>
  </si>
  <si>
    <t>BrooksRange_Plot59.jpg</t>
  </si>
  <si>
    <t>BrooksRange_Plot60.jpg</t>
  </si>
  <si>
    <t>no photo</t>
  </si>
  <si>
    <t>PhotoID_2013</t>
  </si>
  <si>
    <t>PhotoID_2014</t>
  </si>
  <si>
    <t>PhotoID_2015</t>
  </si>
  <si>
    <t>12mile_80degrees.jpg;12mile_120degrees.jpg;12mile_200degrees.jpg;12mile_260degrees.jpg</t>
  </si>
  <si>
    <t>Brooks.jpg;Brooks-9.jpg</t>
  </si>
  <si>
    <t>Transect Photo ID</t>
  </si>
  <si>
    <t>Transect1.jpg</t>
  </si>
  <si>
    <t>Transect2.jpg</t>
  </si>
  <si>
    <t>Transect3.jpg</t>
  </si>
  <si>
    <t>Transect4.jpg</t>
  </si>
  <si>
    <t>Transect5.jpg</t>
  </si>
  <si>
    <t>Transect6.jpg</t>
  </si>
  <si>
    <t>Pairtype</t>
  </si>
  <si>
    <t>herb treat</t>
  </si>
  <si>
    <t>nonvas</t>
  </si>
  <si>
    <t>poop</t>
  </si>
  <si>
    <t>litter</t>
  </si>
  <si>
    <t>nat.seedling.sp.y0</t>
  </si>
  <si>
    <t>nat.seedling.count.y0</t>
  </si>
  <si>
    <t>nat.seedling.sp.y1</t>
  </si>
  <si>
    <t>nat.seedling.count.y1</t>
  </si>
  <si>
    <t>nat.seedling.sp.y2</t>
  </si>
  <si>
    <t>nat.seedling.count.y2</t>
  </si>
  <si>
    <t>exp.seedling.sp</t>
  </si>
  <si>
    <t>exp.seedling.count.y1</t>
  </si>
  <si>
    <t>exp.seedling.count.y2</t>
  </si>
  <si>
    <t>exp.seedling.dead</t>
  </si>
  <si>
    <t>exp.seedling.missing</t>
  </si>
  <si>
    <t>NA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</si>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</sst>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2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1"/>
      <color indexed="8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03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4" applyNumberFormat="0" applyAlignment="0" applyProtection="0"/>
    <xf numFmtId="0" fontId="16" fillId="7" borderId="5" applyNumberFormat="0" applyAlignment="0" applyProtection="0"/>
    <xf numFmtId="0" fontId="17" fillId="7" borderId="4" applyNumberFormat="0" applyAlignment="0" applyProtection="0"/>
    <xf numFmtId="0" fontId="18" fillId="0" borderId="6" applyNumberFormat="0" applyFill="0" applyAlignment="0" applyProtection="0"/>
    <xf numFmtId="0" fontId="19" fillId="8" borderId="7" applyNumberForma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3" fillId="21" borderId="0" applyNumberFormat="0" applyBorder="0" applyAlignment="0" applyProtection="0"/>
    <xf numFmtId="0" fontId="23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3" fillId="25" borderId="0" applyNumberFormat="0" applyBorder="0" applyAlignment="0" applyProtection="0"/>
    <xf numFmtId="0" fontId="23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3" fillId="29" borderId="0" applyNumberFormat="0" applyBorder="0" applyAlignment="0" applyProtection="0"/>
    <xf numFmtId="0" fontId="23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3" fillId="33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8" applyNumberFormat="0" applyFon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7" fillId="2" borderId="0" xfId="0" applyFont="1" applyFill="1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7" fillId="2" borderId="0" xfId="0" applyFont="1" applyFill="1" applyAlignment="1">
      <alignment horizontal="left" wrapText="1"/>
    </xf>
    <xf numFmtId="0" fontId="0" fillId="0" borderId="0" xfId="0" applyAlignment="1">
      <alignment horizontal="left"/>
    </xf>
    <xf numFmtId="2" fontId="2" fillId="0" borderId="0" xfId="1015" applyNumberFormat="1"/>
    <xf numFmtId="2" fontId="2" fillId="0" borderId="0" xfId="1015" applyNumberFormat="1"/>
    <xf numFmtId="2" fontId="2" fillId="0" borderId="0" xfId="1015" applyNumberFormat="1"/>
    <xf numFmtId="2" fontId="2" fillId="0" borderId="0" xfId="1015" applyNumberFormat="1"/>
    <xf numFmtId="2" fontId="2" fillId="0" borderId="0" xfId="1015" applyNumberFormat="1"/>
    <xf numFmtId="164" fontId="0" fillId="0" borderId="0" xfId="0" applyNumberFormat="1" applyAlignment="1">
      <alignment horizontal="center"/>
    </xf>
    <xf numFmtId="2" fontId="0" fillId="0" borderId="0" xfId="0" applyNumberFormat="1"/>
    <xf numFmtId="2" fontId="2" fillId="0" borderId="0" xfId="1015" applyNumberFormat="1" applyFill="1"/>
    <xf numFmtId="1" fontId="0" fillId="0" borderId="0" xfId="0" applyNumberFormat="1" applyFill="1" applyAlignment="1">
      <alignment horizontal="center"/>
    </xf>
    <xf numFmtId="2" fontId="0" fillId="0" borderId="0" xfId="0" applyNumberFormat="1" applyFill="1"/>
    <xf numFmtId="0" fontId="0" fillId="0" borderId="0" xfId="0" applyFill="1" applyAlignment="1">
      <alignment horizontal="left"/>
    </xf>
    <xf numFmtId="16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24" fillId="0" borderId="0" xfId="0" applyFont="1" applyFill="1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14" fontId="7" fillId="2" borderId="0" xfId="0" applyNumberFormat="1" applyFont="1" applyFill="1" applyAlignment="1">
      <alignment horizontal="center" vertical="center" wrapText="1"/>
    </xf>
    <xf numFmtId="164" fontId="7" fillId="2" borderId="0" xfId="0" applyNumberFormat="1" applyFont="1" applyFill="1" applyAlignment="1">
      <alignment horizontal="center" vertical="center" wrapText="1"/>
    </xf>
    <xf numFmtId="164" fontId="0" fillId="0" borderId="0" xfId="0" applyNumberFormat="1" applyFill="1"/>
    <xf numFmtId="164" fontId="0" fillId="0" borderId="0" xfId="0" applyNumberFormat="1" applyFill="1" applyAlignment="1">
      <alignment horizontal="right"/>
    </xf>
    <xf numFmtId="164" fontId="0" fillId="0" borderId="0" xfId="0" applyNumberFormat="1"/>
    <xf numFmtId="1" fontId="7" fillId="2" borderId="0" xfId="0" applyNumberFormat="1" applyFont="1" applyFill="1" applyAlignment="1">
      <alignment horizontal="center" vertical="center" wrapText="1"/>
    </xf>
    <xf numFmtId="1" fontId="0" fillId="0" borderId="0" xfId="0" applyNumberFormat="1" applyFill="1"/>
    <xf numFmtId="1" fontId="0" fillId="0" borderId="0" xfId="0" applyNumberFormat="1"/>
    <xf numFmtId="0" fontId="0" fillId="2" borderId="0" xfId="0" applyFill="1"/>
    <xf numFmtId="0" fontId="27" fillId="0" borderId="0" xfId="0" applyFont="1" applyFill="1" applyBorder="1" applyAlignment="1">
      <alignment horizontal="right" wrapText="1"/>
    </xf>
    <xf numFmtId="0" fontId="1" fillId="0" borderId="0" xfId="0" applyFont="1" applyFill="1" applyBorder="1" applyAlignment="1">
      <alignment horizontal="right"/>
    </xf>
  </cellXfs>
  <cellStyles count="1039">
    <cellStyle name="20% - Accent1" xfId="992" builtinId="30" customBuiltin="1"/>
    <cellStyle name="20% - Accent1 2" xfId="1017"/>
    <cellStyle name="20% - Accent2" xfId="996" builtinId="34" customBuiltin="1"/>
    <cellStyle name="20% - Accent2 2" xfId="1019"/>
    <cellStyle name="20% - Accent3" xfId="1000" builtinId="38" customBuiltin="1"/>
    <cellStyle name="20% - Accent3 2" xfId="1021"/>
    <cellStyle name="20% - Accent4" xfId="1004" builtinId="42" customBuiltin="1"/>
    <cellStyle name="20% - Accent4 2" xfId="1023"/>
    <cellStyle name="20% - Accent5" xfId="1008" builtinId="46" customBuiltin="1"/>
    <cellStyle name="20% - Accent5 2" xfId="1025"/>
    <cellStyle name="20% - Accent6" xfId="1012" builtinId="50" customBuiltin="1"/>
    <cellStyle name="20% - Accent6 2" xfId="1027"/>
    <cellStyle name="40% - Accent1" xfId="993" builtinId="31" customBuiltin="1"/>
    <cellStyle name="40% - Accent1 2" xfId="1018"/>
    <cellStyle name="40% - Accent2" xfId="997" builtinId="35" customBuiltin="1"/>
    <cellStyle name="40% - Accent2 2" xfId="1020"/>
    <cellStyle name="40% - Accent3" xfId="1001" builtinId="39" customBuiltin="1"/>
    <cellStyle name="40% - Accent3 2" xfId="1022"/>
    <cellStyle name="40% - Accent4" xfId="1005" builtinId="43" customBuiltin="1"/>
    <cellStyle name="40% - Accent4 2" xfId="1024"/>
    <cellStyle name="40% - Accent5" xfId="1009" builtinId="47" customBuiltin="1"/>
    <cellStyle name="40% - Accent5 2" xfId="1026"/>
    <cellStyle name="40% - Accent6" xfId="1013" builtinId="51" customBuiltin="1"/>
    <cellStyle name="40% - Accent6 2" xfId="1028"/>
    <cellStyle name="60% - Accent1" xfId="994" builtinId="32" customBuiltin="1"/>
    <cellStyle name="60% - Accent2" xfId="998" builtinId="36" customBuiltin="1"/>
    <cellStyle name="60% - Accent3" xfId="1002" builtinId="40" customBuiltin="1"/>
    <cellStyle name="60% - Accent4" xfId="1006" builtinId="44" customBuiltin="1"/>
    <cellStyle name="60% - Accent5" xfId="1010" builtinId="48" customBuiltin="1"/>
    <cellStyle name="60% - Accent6" xfId="1014" builtinId="52" customBuiltin="1"/>
    <cellStyle name="Accent1" xfId="991" builtinId="29" customBuiltin="1"/>
    <cellStyle name="Accent2" xfId="995" builtinId="33" customBuiltin="1"/>
    <cellStyle name="Accent3" xfId="999" builtinId="37" customBuiltin="1"/>
    <cellStyle name="Accent4" xfId="1003" builtinId="41" customBuiltin="1"/>
    <cellStyle name="Accent5" xfId="1007" builtinId="45" customBuiltin="1"/>
    <cellStyle name="Accent6" xfId="1011" builtinId="49" customBuiltin="1"/>
    <cellStyle name="Bad" xfId="981" builtinId="27" customBuiltin="1"/>
    <cellStyle name="Calculation" xfId="985" builtinId="22" customBuiltin="1"/>
    <cellStyle name="Check Cell" xfId="987" builtinId="23" customBuiltin="1"/>
    <cellStyle name="Explanatory Text" xfId="989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Good" xfId="980" builtinId="26" customBuiltin="1"/>
    <cellStyle name="Heading 1" xfId="976" builtinId="16" customBuiltin="1"/>
    <cellStyle name="Heading 2" xfId="977" builtinId="17" customBuiltin="1"/>
    <cellStyle name="Heading 3" xfId="978" builtinId="18" customBuiltin="1"/>
    <cellStyle name="Heading 4" xfId="979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Input" xfId="983" builtinId="20" customBuiltin="1"/>
    <cellStyle name="Linked Cell" xfId="986" builtinId="24" customBuiltin="1"/>
    <cellStyle name="Neutral" xfId="982" builtinId="28" customBuiltin="1"/>
    <cellStyle name="Normal" xfId="0" builtinId="0"/>
    <cellStyle name="Normal 2" xfId="1015"/>
    <cellStyle name="Normal 2 2" xfId="1029"/>
    <cellStyle name="Note 2" xfId="1016"/>
    <cellStyle name="Note 2 2" xfId="1030"/>
    <cellStyle name="Output" xfId="984" builtinId="21" customBuiltin="1"/>
    <cellStyle name="Title" xfId="975" builtinId="15" customBuiltin="1"/>
    <cellStyle name="Total" xfId="990" builtinId="25" customBuiltin="1"/>
    <cellStyle name="Warning Text" xfId="988" builtinId="11" customBuilti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7"/>
  <sheetViews>
    <sheetView topLeftCell="U1" workbookViewId="0">
      <selection activeCell="AC7" sqref="A1:AC7"/>
    </sheetView>
  </sheetViews>
  <sheetFormatPr baseColWidth="10" defaultColWidth="10.83203125" defaultRowHeight="15" x14ac:dyDescent="0"/>
  <cols>
    <col min="1" max="1" width="14.33203125" style="2" customWidth="1"/>
    <col min="2" max="2" width="11.1640625" style="2" customWidth="1"/>
    <col min="3" max="3" width="15" style="2" customWidth="1"/>
    <col min="4" max="4" width="17.5" style="2" customWidth="1"/>
    <col min="5" max="5" width="8.5" style="2" customWidth="1"/>
    <col min="6" max="6" width="9" style="2" customWidth="1"/>
    <col min="7" max="7" width="7.33203125" style="2" customWidth="1"/>
    <col min="8" max="8" width="9.1640625" style="2" customWidth="1"/>
    <col min="9" max="9" width="9.6640625" style="2" customWidth="1"/>
    <col min="10" max="10" width="12.1640625" style="2" customWidth="1"/>
    <col min="11" max="11" width="10.33203125" style="2" customWidth="1"/>
    <col min="12" max="12" width="8.1640625" style="2" customWidth="1"/>
    <col min="13" max="13" width="9.5" style="2" customWidth="1"/>
    <col min="14" max="14" width="10.6640625" style="2" customWidth="1"/>
    <col min="15" max="15" width="9.6640625" style="2" customWidth="1"/>
    <col min="16" max="17" width="11.1640625" style="2" customWidth="1"/>
    <col min="18" max="18" width="11.5" style="2" customWidth="1"/>
    <col min="19" max="19" width="9.83203125" style="2" customWidth="1"/>
    <col min="20" max="20" width="9.1640625" style="2" customWidth="1"/>
    <col min="21" max="21" width="10.83203125" style="2" customWidth="1"/>
    <col min="22" max="22" width="18.6640625" style="2" customWidth="1"/>
    <col min="23" max="23" width="16.6640625" style="2" customWidth="1"/>
    <col min="24" max="24" width="12.83203125" style="2" customWidth="1"/>
    <col min="25" max="25" width="16.6640625" style="9" customWidth="1"/>
    <col min="26" max="26" width="9.6640625" style="2" customWidth="1"/>
    <col min="27" max="27" width="15" style="2" customWidth="1"/>
    <col min="28" max="29" width="14.83203125" style="2" customWidth="1"/>
    <col min="30" max="30" width="19" style="2" customWidth="1"/>
    <col min="31" max="16384" width="10.83203125" style="2"/>
  </cols>
  <sheetData>
    <row r="1" spans="1:36" s="7" customFormat="1" ht="32.25" customHeight="1">
      <c r="A1" s="6" t="s">
        <v>26</v>
      </c>
      <c r="B1" s="6" t="s">
        <v>23</v>
      </c>
      <c r="C1" s="6" t="s">
        <v>24</v>
      </c>
      <c r="D1" s="6" t="s">
        <v>25</v>
      </c>
      <c r="E1" s="6" t="s">
        <v>1</v>
      </c>
      <c r="F1" s="6" t="s">
        <v>0</v>
      </c>
      <c r="G1" s="6" t="s">
        <v>9</v>
      </c>
      <c r="H1" s="6" t="s">
        <v>3</v>
      </c>
      <c r="I1" s="6" t="s">
        <v>4</v>
      </c>
      <c r="J1" s="6" t="s">
        <v>2</v>
      </c>
      <c r="K1" s="6" t="s">
        <v>47</v>
      </c>
      <c r="L1" s="6" t="s">
        <v>5</v>
      </c>
      <c r="M1" s="6" t="s">
        <v>7</v>
      </c>
      <c r="N1" s="6" t="s">
        <v>6</v>
      </c>
      <c r="O1" s="6" t="s">
        <v>50</v>
      </c>
      <c r="P1" s="6" t="s">
        <v>51</v>
      </c>
      <c r="Q1" s="6" t="s">
        <v>286</v>
      </c>
      <c r="R1" s="6" t="s">
        <v>11</v>
      </c>
      <c r="S1" s="6" t="s">
        <v>27</v>
      </c>
      <c r="T1" s="6" t="s">
        <v>28</v>
      </c>
      <c r="U1" s="6" t="s">
        <v>13</v>
      </c>
      <c r="V1" s="6" t="s">
        <v>14</v>
      </c>
      <c r="W1" s="6" t="s">
        <v>15</v>
      </c>
      <c r="X1" s="6" t="s">
        <v>16</v>
      </c>
      <c r="Y1" s="8" t="s">
        <v>17</v>
      </c>
      <c r="Z1" s="6" t="s">
        <v>18</v>
      </c>
      <c r="AA1" s="6" t="s">
        <v>19</v>
      </c>
      <c r="AB1" s="6" t="s">
        <v>20</v>
      </c>
      <c r="AC1" s="6" t="s">
        <v>21</v>
      </c>
      <c r="AD1" s="6" t="s">
        <v>22</v>
      </c>
      <c r="AJ1" s="7" t="s">
        <v>12</v>
      </c>
    </row>
    <row r="2" spans="1:36">
      <c r="A2" s="2" t="s">
        <v>54</v>
      </c>
      <c r="B2" s="2" t="s">
        <v>53</v>
      </c>
      <c r="C2" s="2" t="s">
        <v>56</v>
      </c>
      <c r="E2" s="4" t="s">
        <v>8</v>
      </c>
      <c r="F2" s="2">
        <v>1</v>
      </c>
      <c r="G2" s="4" t="s">
        <v>10</v>
      </c>
      <c r="H2" s="2" t="s">
        <v>57</v>
      </c>
      <c r="I2" s="14">
        <v>547242.32228800002</v>
      </c>
      <c r="J2" s="10">
        <v>7253513.9835200002</v>
      </c>
      <c r="K2" s="2">
        <v>1023</v>
      </c>
      <c r="L2" s="2" t="s">
        <v>57</v>
      </c>
      <c r="M2" s="16">
        <v>547240.17785199999</v>
      </c>
      <c r="N2" s="16">
        <v>7253492.5178300003</v>
      </c>
      <c r="O2" s="2">
        <v>1020</v>
      </c>
      <c r="P2" s="2" t="s">
        <v>284</v>
      </c>
      <c r="Q2" s="2" t="s">
        <v>287</v>
      </c>
      <c r="R2" s="2" t="s">
        <v>49</v>
      </c>
      <c r="S2" s="4">
        <v>5</v>
      </c>
      <c r="T2" s="4">
        <v>60</v>
      </c>
      <c r="U2" s="22">
        <v>50</v>
      </c>
      <c r="V2" s="22">
        <v>50</v>
      </c>
      <c r="W2" s="22">
        <v>50</v>
      </c>
      <c r="X2" s="2">
        <v>20130917</v>
      </c>
      <c r="Y2" s="9" t="s">
        <v>48</v>
      </c>
      <c r="Z2" s="22">
        <v>769</v>
      </c>
      <c r="AA2" s="2" t="s">
        <v>57</v>
      </c>
      <c r="AB2" s="15">
        <v>577066.27916200005</v>
      </c>
      <c r="AC2" s="15">
        <v>7267074.5071599996</v>
      </c>
    </row>
    <row r="3" spans="1:36">
      <c r="A3" s="2" t="s">
        <v>54</v>
      </c>
      <c r="B3" s="2" t="s">
        <v>53</v>
      </c>
      <c r="C3" s="2" t="s">
        <v>56</v>
      </c>
      <c r="E3" s="4" t="s">
        <v>8</v>
      </c>
      <c r="F3" s="2">
        <v>2</v>
      </c>
      <c r="G3" s="4" t="s">
        <v>10</v>
      </c>
      <c r="H3" s="2" t="s">
        <v>57</v>
      </c>
      <c r="I3" s="14">
        <v>547259.49416200002</v>
      </c>
      <c r="J3" s="11">
        <v>7253496.8133500004</v>
      </c>
      <c r="K3" s="2">
        <v>1021</v>
      </c>
      <c r="L3" s="2" t="s">
        <v>57</v>
      </c>
      <c r="M3" s="16">
        <v>547263.78853899997</v>
      </c>
      <c r="N3" s="16">
        <v>7253475.3485099999</v>
      </c>
      <c r="O3" s="2">
        <v>1019</v>
      </c>
      <c r="P3" s="2" t="s">
        <v>284</v>
      </c>
      <c r="Q3" s="2" t="s">
        <v>288</v>
      </c>
      <c r="R3" s="2" t="s">
        <v>49</v>
      </c>
      <c r="S3" s="4">
        <v>2</v>
      </c>
      <c r="T3" s="4">
        <v>60</v>
      </c>
      <c r="U3" s="22">
        <v>50</v>
      </c>
      <c r="V3" s="22">
        <v>50</v>
      </c>
      <c r="W3" s="22">
        <v>50</v>
      </c>
      <c r="X3" s="2">
        <v>20130917</v>
      </c>
      <c r="Y3" s="9" t="s">
        <v>48</v>
      </c>
      <c r="Z3" s="22">
        <v>769</v>
      </c>
      <c r="AA3" s="2" t="s">
        <v>57</v>
      </c>
      <c r="AB3" s="15">
        <v>577066.27916200005</v>
      </c>
      <c r="AC3" s="15">
        <v>7267074.5071599996</v>
      </c>
    </row>
    <row r="4" spans="1:36">
      <c r="A4" s="2" t="s">
        <v>54</v>
      </c>
      <c r="B4" s="2" t="s">
        <v>53</v>
      </c>
      <c r="C4" s="2" t="s">
        <v>56</v>
      </c>
      <c r="E4" s="4" t="s">
        <v>8</v>
      </c>
      <c r="F4" s="2">
        <v>3</v>
      </c>
      <c r="G4" s="4" t="s">
        <v>10</v>
      </c>
      <c r="H4" s="2" t="s">
        <v>57</v>
      </c>
      <c r="I4" s="14">
        <v>547243.314228</v>
      </c>
      <c r="J4" s="12">
        <v>7253480.0072799996</v>
      </c>
      <c r="K4" s="2">
        <v>1019</v>
      </c>
      <c r="L4" s="2" t="s">
        <v>57</v>
      </c>
      <c r="M4" s="16">
        <v>547252.99675499997</v>
      </c>
      <c r="N4" s="16">
        <v>7253483.5300399996</v>
      </c>
      <c r="O4" s="2">
        <v>1020</v>
      </c>
      <c r="P4" s="2" t="s">
        <v>284</v>
      </c>
      <c r="Q4" s="2" t="s">
        <v>289</v>
      </c>
      <c r="R4" s="2" t="s">
        <v>49</v>
      </c>
      <c r="S4" s="4">
        <v>3</v>
      </c>
      <c r="T4" s="4">
        <v>62</v>
      </c>
      <c r="U4" s="22">
        <v>50</v>
      </c>
      <c r="V4" s="22">
        <v>50</v>
      </c>
      <c r="W4" s="22">
        <v>50</v>
      </c>
      <c r="X4" s="2">
        <v>20130917</v>
      </c>
      <c r="Y4" s="9" t="s">
        <v>48</v>
      </c>
      <c r="Z4" s="22">
        <v>112</v>
      </c>
      <c r="AA4" s="2" t="s">
        <v>57</v>
      </c>
      <c r="AB4" s="15">
        <v>633379.26213100005</v>
      </c>
      <c r="AC4" s="15">
        <v>7300707.6840399997</v>
      </c>
    </row>
    <row r="5" spans="1:36">
      <c r="A5" s="2" t="s">
        <v>54</v>
      </c>
      <c r="B5" s="2" t="s">
        <v>53</v>
      </c>
      <c r="C5" s="2" t="s">
        <v>56</v>
      </c>
      <c r="E5" s="4" t="s">
        <v>8</v>
      </c>
      <c r="F5" s="2">
        <v>4</v>
      </c>
      <c r="G5" s="4" t="s">
        <v>10</v>
      </c>
      <c r="H5" s="2" t="s">
        <v>57</v>
      </c>
      <c r="I5" s="14">
        <v>547249.47936</v>
      </c>
      <c r="J5" s="13">
        <v>7253441.2723399997</v>
      </c>
      <c r="K5" s="2">
        <v>1015</v>
      </c>
      <c r="L5" s="2" t="s">
        <v>57</v>
      </c>
      <c r="M5" s="16">
        <v>547265.32390399999</v>
      </c>
      <c r="N5" s="16">
        <v>7253442.1547699999</v>
      </c>
      <c r="O5" s="2">
        <v>1015</v>
      </c>
      <c r="P5" s="2" t="s">
        <v>284</v>
      </c>
      <c r="Q5" s="2" t="s">
        <v>290</v>
      </c>
      <c r="R5" s="2" t="s">
        <v>49</v>
      </c>
      <c r="S5" s="4">
        <v>2</v>
      </c>
      <c r="T5" s="4">
        <v>72</v>
      </c>
      <c r="U5" s="22">
        <v>50</v>
      </c>
      <c r="V5" s="22">
        <v>50</v>
      </c>
      <c r="W5" s="22">
        <v>50</v>
      </c>
      <c r="X5" s="2">
        <v>20130917</v>
      </c>
      <c r="Y5" s="9" t="s">
        <v>48</v>
      </c>
      <c r="Z5" s="22">
        <v>112</v>
      </c>
      <c r="AA5" s="2" t="s">
        <v>57</v>
      </c>
      <c r="AB5" s="15">
        <v>633379.26213100005</v>
      </c>
      <c r="AC5" s="15">
        <v>7300707.6840399997</v>
      </c>
    </row>
    <row r="6" spans="1:36" s="4" customFormat="1">
      <c r="A6" s="4" t="s">
        <v>55</v>
      </c>
      <c r="B6" s="4" t="s">
        <v>53</v>
      </c>
      <c r="C6" s="4" t="s">
        <v>56</v>
      </c>
      <c r="E6" s="4" t="s">
        <v>8</v>
      </c>
      <c r="F6" s="4">
        <v>5</v>
      </c>
      <c r="G6" s="4" t="s">
        <v>10</v>
      </c>
      <c r="H6" s="4" t="s">
        <v>57</v>
      </c>
      <c r="I6" s="17">
        <v>386495.93830799998</v>
      </c>
      <c r="J6" s="17">
        <v>7547129.8768499997</v>
      </c>
      <c r="K6" s="18">
        <v>742.49279999999999</v>
      </c>
      <c r="L6" s="4" t="s">
        <v>57</v>
      </c>
      <c r="M6" s="19">
        <v>386495.93809700001</v>
      </c>
      <c r="N6" s="19">
        <v>7547175.7423599996</v>
      </c>
      <c r="O6" s="18">
        <v>737.00639999999999</v>
      </c>
      <c r="P6" s="2" t="s">
        <v>285</v>
      </c>
      <c r="Q6" s="2" t="s">
        <v>291</v>
      </c>
      <c r="R6" s="4" t="s">
        <v>58</v>
      </c>
      <c r="S6" s="4">
        <v>0</v>
      </c>
      <c r="T6" s="4">
        <v>21</v>
      </c>
      <c r="U6" s="4">
        <v>30</v>
      </c>
      <c r="V6" s="4">
        <v>50</v>
      </c>
      <c r="W6" s="4">
        <v>50</v>
      </c>
      <c r="X6" s="4">
        <v>20130919</v>
      </c>
      <c r="Y6" s="20" t="s">
        <v>48</v>
      </c>
      <c r="Z6" s="4">
        <v>256</v>
      </c>
      <c r="AA6" s="4" t="s">
        <v>59</v>
      </c>
      <c r="AB6" s="21">
        <v>338866.95157899999</v>
      </c>
      <c r="AC6" s="21">
        <v>7400799.2171099996</v>
      </c>
    </row>
    <row r="7" spans="1:36" s="4" customFormat="1">
      <c r="A7" s="4" t="s">
        <v>55</v>
      </c>
      <c r="B7" s="4" t="s">
        <v>53</v>
      </c>
      <c r="C7" s="4" t="s">
        <v>56</v>
      </c>
      <c r="E7" s="4" t="s">
        <v>8</v>
      </c>
      <c r="F7" s="4">
        <v>6</v>
      </c>
      <c r="G7" s="4" t="s">
        <v>10</v>
      </c>
      <c r="H7" s="4" t="s">
        <v>57</v>
      </c>
      <c r="I7" s="17">
        <v>386508.25838900002</v>
      </c>
      <c r="J7" s="17">
        <v>7547233.8576400001</v>
      </c>
      <c r="K7" s="18">
        <v>731.52</v>
      </c>
      <c r="L7" s="4" t="s">
        <v>57</v>
      </c>
      <c r="M7" s="19">
        <v>386500.21273000003</v>
      </c>
      <c r="N7" s="19">
        <v>7547145.3376200004</v>
      </c>
      <c r="O7" s="18">
        <v>742.18799999999999</v>
      </c>
      <c r="P7" s="2" t="s">
        <v>285</v>
      </c>
      <c r="Q7" s="2" t="s">
        <v>292</v>
      </c>
      <c r="R7" s="4" t="s">
        <v>58</v>
      </c>
      <c r="S7" s="4">
        <v>1</v>
      </c>
      <c r="T7" s="4">
        <v>20</v>
      </c>
      <c r="U7" s="4">
        <v>30</v>
      </c>
      <c r="V7" s="4">
        <v>50</v>
      </c>
      <c r="W7" s="4">
        <v>50</v>
      </c>
      <c r="X7" s="4">
        <v>20130919</v>
      </c>
      <c r="Y7" s="20" t="s">
        <v>48</v>
      </c>
      <c r="Z7" s="4">
        <v>256</v>
      </c>
      <c r="AA7" s="4" t="s">
        <v>59</v>
      </c>
      <c r="AB7" s="21">
        <v>338866.95157899999</v>
      </c>
      <c r="AC7" s="21">
        <v>7400799.2171099996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61"/>
  <sheetViews>
    <sheetView tabSelected="1" topLeftCell="E1" workbookViewId="0">
      <pane ySplit="1" topLeftCell="A31" activePane="bottomLeft" state="frozen"/>
      <selection pane="bottomLeft" activeCell="E73" sqref="E73"/>
    </sheetView>
  </sheetViews>
  <sheetFormatPr baseColWidth="10" defaultColWidth="11" defaultRowHeight="15" x14ac:dyDescent="0"/>
  <cols>
    <col min="1" max="1" width="15.5" style="3" bestFit="1" customWidth="1"/>
    <col min="2" max="5" width="11" style="3"/>
    <col min="6" max="6" width="17.83203125" style="3" bestFit="1" customWidth="1"/>
    <col min="7" max="8" width="10.83203125" style="22" customWidth="1"/>
    <col min="9" max="9" width="12.83203125" style="3" bestFit="1" customWidth="1"/>
    <col min="10" max="10" width="12.83203125" style="3" customWidth="1"/>
    <col min="11" max="11" width="7" style="3" customWidth="1"/>
    <col min="12" max="12" width="8" style="3" customWidth="1"/>
    <col min="13" max="13" width="9.5" style="3" customWidth="1"/>
    <col min="14" max="14" width="9.1640625" style="3" bestFit="1" customWidth="1"/>
    <col min="15" max="20" width="7.1640625" style="3" customWidth="1"/>
    <col min="21" max="21" width="8.5" style="3" customWidth="1"/>
    <col min="22" max="22" width="8.1640625" style="22" customWidth="1"/>
    <col min="23" max="23" width="21.5" style="22" customWidth="1"/>
    <col min="24" max="24" width="20.33203125" style="22" bestFit="1" customWidth="1"/>
    <col min="25" max="25" width="23.6640625" style="3" customWidth="1"/>
    <col min="26" max="26" width="24.5" style="3" customWidth="1"/>
    <col min="27" max="27" width="23.6640625" style="3" customWidth="1"/>
    <col min="28" max="33" width="24.5" style="3" customWidth="1"/>
    <col min="34" max="34" width="11" style="3"/>
    <col min="35" max="35" width="12" style="22" customWidth="1"/>
    <col min="36" max="36" width="14.5" style="22" customWidth="1"/>
    <col min="37" max="37" width="14.5" style="3" customWidth="1"/>
    <col min="38" max="38" width="18.83203125" style="3" customWidth="1"/>
    <col min="39" max="39" width="21.6640625" style="3" customWidth="1"/>
    <col min="40" max="43" width="11" style="3"/>
    <col min="44" max="44" width="23.6640625" style="3" customWidth="1"/>
    <col min="45" max="16384" width="11" style="3"/>
  </cols>
  <sheetData>
    <row r="1" spans="1:44" s="35" customFormat="1">
      <c r="A1" s="1" t="s">
        <v>26</v>
      </c>
      <c r="B1" s="1" t="s">
        <v>1</v>
      </c>
      <c r="C1" s="1" t="s">
        <v>293</v>
      </c>
      <c r="D1" s="1" t="s">
        <v>31</v>
      </c>
      <c r="E1" s="1" t="s">
        <v>36</v>
      </c>
      <c r="F1" s="1" t="s">
        <v>32</v>
      </c>
      <c r="G1" s="5" t="s">
        <v>29</v>
      </c>
      <c r="H1" s="5" t="s">
        <v>294</v>
      </c>
      <c r="I1" s="1" t="s">
        <v>37</v>
      </c>
      <c r="J1" s="1" t="s">
        <v>295</v>
      </c>
      <c r="K1" s="1" t="s">
        <v>38</v>
      </c>
      <c r="L1" s="1" t="s">
        <v>39</v>
      </c>
      <c r="M1" s="1" t="s">
        <v>40</v>
      </c>
      <c r="N1" s="1" t="s">
        <v>52</v>
      </c>
      <c r="O1" s="1" t="s">
        <v>41</v>
      </c>
      <c r="P1" s="1" t="s">
        <v>44</v>
      </c>
      <c r="Q1" s="1" t="s">
        <v>296</v>
      </c>
      <c r="R1" s="1" t="s">
        <v>45</v>
      </c>
      <c r="S1" s="1" t="s">
        <v>46</v>
      </c>
      <c r="T1" s="1" t="s">
        <v>297</v>
      </c>
      <c r="U1" s="1" t="s">
        <v>42</v>
      </c>
      <c r="V1" s="5" t="s">
        <v>43</v>
      </c>
      <c r="W1" s="36" t="s">
        <v>298</v>
      </c>
      <c r="X1" s="36" t="s">
        <v>299</v>
      </c>
      <c r="Y1" s="36" t="s">
        <v>300</v>
      </c>
      <c r="Z1" s="36" t="s">
        <v>301</v>
      </c>
      <c r="AA1" s="36" t="s">
        <v>302</v>
      </c>
      <c r="AB1" s="36" t="s">
        <v>303</v>
      </c>
      <c r="AC1" s="36" t="s">
        <v>304</v>
      </c>
      <c r="AD1" s="37" t="s">
        <v>305</v>
      </c>
      <c r="AE1" s="37" t="s">
        <v>306</v>
      </c>
      <c r="AF1" s="37" t="s">
        <v>307</v>
      </c>
      <c r="AG1" s="37" t="s">
        <v>308</v>
      </c>
      <c r="AH1" s="1" t="s">
        <v>33</v>
      </c>
      <c r="AI1" s="5" t="s">
        <v>34</v>
      </c>
      <c r="AJ1" s="5" t="s">
        <v>35</v>
      </c>
      <c r="AK1" s="1" t="s">
        <v>281</v>
      </c>
      <c r="AL1" s="1" t="s">
        <v>282</v>
      </c>
      <c r="AM1" s="1" t="s">
        <v>283</v>
      </c>
      <c r="AR1" s="1" t="s">
        <v>30</v>
      </c>
    </row>
    <row r="2" spans="1:44">
      <c r="A2" s="3" t="s">
        <v>60</v>
      </c>
      <c r="B2" s="22" t="s">
        <v>8</v>
      </c>
      <c r="C2" s="22"/>
      <c r="D2" s="22">
        <v>1</v>
      </c>
      <c r="E2" s="3">
        <v>1</v>
      </c>
      <c r="F2" s="22">
        <v>0.1</v>
      </c>
      <c r="G2" s="22">
        <v>4</v>
      </c>
      <c r="I2" s="18">
        <v>28</v>
      </c>
      <c r="J2" s="18">
        <f>K2+L2</f>
        <v>100</v>
      </c>
      <c r="K2" s="18">
        <v>60</v>
      </c>
      <c r="L2" s="18">
        <v>40</v>
      </c>
      <c r="M2" s="18">
        <v>0</v>
      </c>
      <c r="N2" s="18">
        <v>0</v>
      </c>
      <c r="O2" s="18">
        <v>0</v>
      </c>
      <c r="P2" s="18">
        <v>0</v>
      </c>
      <c r="Q2" s="18"/>
      <c r="R2" s="18">
        <v>0</v>
      </c>
      <c r="S2" s="18">
        <v>0</v>
      </c>
      <c r="T2" s="18"/>
      <c r="U2" s="18">
        <v>0</v>
      </c>
      <c r="V2" s="18">
        <f>SUM(K2:U2)</f>
        <v>100</v>
      </c>
      <c r="W2" s="22" t="s">
        <v>67</v>
      </c>
      <c r="X2" s="22">
        <v>0</v>
      </c>
      <c r="Y2" s="22" t="s">
        <v>67</v>
      </c>
      <c r="Z2" s="3">
        <v>0</v>
      </c>
      <c r="AA2" s="22" t="s">
        <v>67</v>
      </c>
      <c r="AB2" s="3">
        <v>0</v>
      </c>
      <c r="AH2" s="3" t="s">
        <v>57</v>
      </c>
      <c r="AI2" s="22">
        <v>547241</v>
      </c>
      <c r="AJ2" s="22">
        <v>7253504</v>
      </c>
      <c r="AK2" s="22" t="s">
        <v>68</v>
      </c>
      <c r="AL2" s="3" t="s">
        <v>162</v>
      </c>
      <c r="AM2" s="3" t="s">
        <v>221</v>
      </c>
    </row>
    <row r="3" spans="1:44">
      <c r="A3" s="3" t="s">
        <v>60</v>
      </c>
      <c r="B3" s="22" t="s">
        <v>8</v>
      </c>
      <c r="C3" s="22"/>
      <c r="D3" s="22">
        <v>1</v>
      </c>
      <c r="E3" s="3">
        <v>2</v>
      </c>
      <c r="F3" s="22">
        <v>0.55000000000000004</v>
      </c>
      <c r="G3" s="22">
        <v>2</v>
      </c>
      <c r="I3" s="18">
        <v>20</v>
      </c>
      <c r="J3" s="18">
        <f t="shared" ref="J3:J61" si="0">K3+L3</f>
        <v>80</v>
      </c>
      <c r="K3" s="18">
        <v>80</v>
      </c>
      <c r="L3" s="18">
        <v>0</v>
      </c>
      <c r="M3" s="18">
        <v>0</v>
      </c>
      <c r="N3" s="18">
        <v>10</v>
      </c>
      <c r="O3" s="18">
        <v>0</v>
      </c>
      <c r="P3" s="18">
        <v>0</v>
      </c>
      <c r="Q3" s="18"/>
      <c r="R3" s="18">
        <v>0</v>
      </c>
      <c r="S3" s="18">
        <v>0</v>
      </c>
      <c r="T3" s="18"/>
      <c r="U3" s="18">
        <v>10</v>
      </c>
      <c r="V3" s="22">
        <f>SUM(K3:U3)</f>
        <v>100</v>
      </c>
      <c r="W3" s="22" t="s">
        <v>67</v>
      </c>
      <c r="X3" s="22">
        <v>0</v>
      </c>
      <c r="Y3" s="22" t="s">
        <v>67</v>
      </c>
      <c r="Z3" s="3">
        <v>0</v>
      </c>
      <c r="AA3" s="22" t="s">
        <v>67</v>
      </c>
      <c r="AB3" s="3">
        <v>0</v>
      </c>
      <c r="AH3" s="3" t="s">
        <v>57</v>
      </c>
      <c r="AI3" s="22">
        <v>547241</v>
      </c>
      <c r="AJ3" s="22">
        <v>7253504</v>
      </c>
      <c r="AK3" s="22" t="s">
        <v>69</v>
      </c>
      <c r="AL3" s="3" t="s">
        <v>163</v>
      </c>
      <c r="AM3" s="3" t="s">
        <v>222</v>
      </c>
    </row>
    <row r="4" spans="1:44">
      <c r="A4" s="3" t="s">
        <v>60</v>
      </c>
      <c r="B4" s="22" t="s">
        <v>8</v>
      </c>
      <c r="C4" s="22"/>
      <c r="D4" s="22">
        <v>1</v>
      </c>
      <c r="E4" s="3">
        <v>3</v>
      </c>
      <c r="F4" s="22">
        <v>1.1499999999999999</v>
      </c>
      <c r="G4" s="22">
        <v>3</v>
      </c>
      <c r="I4" s="18">
        <v>13</v>
      </c>
      <c r="J4" s="18">
        <f t="shared" si="0"/>
        <v>99</v>
      </c>
      <c r="K4" s="18">
        <v>0</v>
      </c>
      <c r="L4" s="18">
        <v>99</v>
      </c>
      <c r="M4" s="18">
        <v>0</v>
      </c>
      <c r="N4" s="18">
        <v>1</v>
      </c>
      <c r="O4" s="18">
        <v>0</v>
      </c>
      <c r="P4" s="18">
        <v>0</v>
      </c>
      <c r="Q4" s="18"/>
      <c r="R4" s="18">
        <v>0</v>
      </c>
      <c r="S4" s="18">
        <v>0</v>
      </c>
      <c r="T4" s="18"/>
      <c r="U4" s="18">
        <v>0</v>
      </c>
      <c r="V4" s="22">
        <f>SUM(K4:U4)</f>
        <v>100</v>
      </c>
      <c r="W4" s="22" t="s">
        <v>67</v>
      </c>
      <c r="X4" s="22">
        <v>0</v>
      </c>
      <c r="Y4" s="22" t="s">
        <v>67</v>
      </c>
      <c r="Z4" s="3">
        <v>0</v>
      </c>
      <c r="AA4" s="22" t="s">
        <v>67</v>
      </c>
      <c r="AB4" s="3">
        <v>0</v>
      </c>
      <c r="AH4" s="3" t="s">
        <v>57</v>
      </c>
      <c r="AI4" s="22">
        <v>547241</v>
      </c>
      <c r="AJ4" s="22">
        <v>7253504</v>
      </c>
      <c r="AK4" s="22" t="s">
        <v>70</v>
      </c>
      <c r="AL4" s="3" t="s">
        <v>164</v>
      </c>
      <c r="AM4" s="3" t="s">
        <v>223</v>
      </c>
    </row>
    <row r="5" spans="1:44">
      <c r="A5" s="3" t="s">
        <v>60</v>
      </c>
      <c r="B5" s="22" t="s">
        <v>8</v>
      </c>
      <c r="C5" s="22"/>
      <c r="D5" s="22">
        <v>1</v>
      </c>
      <c r="E5" s="3">
        <v>4</v>
      </c>
      <c r="F5" s="22">
        <v>1.8199999999999998</v>
      </c>
      <c r="G5" s="22">
        <v>4</v>
      </c>
      <c r="I5" s="18">
        <v>13</v>
      </c>
      <c r="J5" s="18">
        <f t="shared" si="0"/>
        <v>100</v>
      </c>
      <c r="K5" s="18">
        <v>5</v>
      </c>
      <c r="L5" s="18">
        <v>95</v>
      </c>
      <c r="M5" s="18">
        <v>0</v>
      </c>
      <c r="N5" s="18">
        <v>0</v>
      </c>
      <c r="O5" s="18">
        <v>0</v>
      </c>
      <c r="P5" s="18">
        <v>0</v>
      </c>
      <c r="Q5" s="18"/>
      <c r="R5" s="18">
        <v>0</v>
      </c>
      <c r="S5" s="18">
        <v>0</v>
      </c>
      <c r="T5" s="18"/>
      <c r="U5" s="18">
        <v>0</v>
      </c>
      <c r="V5" s="22">
        <f>SUM(K5:U5)</f>
        <v>100</v>
      </c>
      <c r="W5" s="22" t="s">
        <v>67</v>
      </c>
      <c r="X5" s="22">
        <v>0</v>
      </c>
      <c r="Y5" s="22" t="s">
        <v>67</v>
      </c>
      <c r="Z5" s="3">
        <v>0</v>
      </c>
      <c r="AA5" s="22" t="s">
        <v>67</v>
      </c>
      <c r="AB5" s="3">
        <v>0</v>
      </c>
      <c r="AH5" s="3" t="s">
        <v>57</v>
      </c>
      <c r="AI5" s="22">
        <v>547241</v>
      </c>
      <c r="AJ5" s="22">
        <v>7253504</v>
      </c>
      <c r="AK5" s="22" t="s">
        <v>71</v>
      </c>
      <c r="AL5" s="3" t="s">
        <v>165</v>
      </c>
      <c r="AM5" s="3" t="s">
        <v>224</v>
      </c>
    </row>
    <row r="6" spans="1:44">
      <c r="A6" s="3" t="s">
        <v>60</v>
      </c>
      <c r="B6" s="22" t="s">
        <v>8</v>
      </c>
      <c r="C6" s="22"/>
      <c r="D6" s="22">
        <v>1</v>
      </c>
      <c r="E6" s="3">
        <v>5</v>
      </c>
      <c r="F6" s="22">
        <v>2.4899999999999998</v>
      </c>
      <c r="G6" s="22">
        <v>2</v>
      </c>
      <c r="I6" s="18">
        <v>18</v>
      </c>
      <c r="J6" s="18">
        <f t="shared" si="0"/>
        <v>100</v>
      </c>
      <c r="K6" s="18">
        <v>40</v>
      </c>
      <c r="L6" s="18">
        <v>60</v>
      </c>
      <c r="M6" s="18">
        <v>0</v>
      </c>
      <c r="N6" s="18">
        <v>0</v>
      </c>
      <c r="O6" s="18">
        <v>0</v>
      </c>
      <c r="P6" s="18">
        <v>0</v>
      </c>
      <c r="Q6" s="18"/>
      <c r="R6" s="18">
        <v>0</v>
      </c>
      <c r="S6" s="18">
        <v>0</v>
      </c>
      <c r="T6" s="18"/>
      <c r="U6" s="18">
        <v>0</v>
      </c>
      <c r="V6" s="22">
        <f>SUM(K6:U6)</f>
        <v>100</v>
      </c>
      <c r="W6" s="22" t="s">
        <v>67</v>
      </c>
      <c r="X6" s="22">
        <v>0</v>
      </c>
      <c r="Y6" s="22" t="s">
        <v>67</v>
      </c>
      <c r="Z6" s="3">
        <v>0</v>
      </c>
      <c r="AA6" s="22" t="s">
        <v>67</v>
      </c>
      <c r="AB6" s="3">
        <v>0</v>
      </c>
      <c r="AH6" s="3" t="s">
        <v>57</v>
      </c>
      <c r="AI6" s="22">
        <v>547241</v>
      </c>
      <c r="AJ6" s="22">
        <v>7253504</v>
      </c>
      <c r="AK6" s="22" t="s">
        <v>72</v>
      </c>
      <c r="AL6" s="3" t="s">
        <v>166</v>
      </c>
      <c r="AM6" s="3" t="s">
        <v>225</v>
      </c>
    </row>
    <row r="7" spans="1:44">
      <c r="A7" s="3" t="s">
        <v>60</v>
      </c>
      <c r="B7" s="22" t="s">
        <v>8</v>
      </c>
      <c r="C7" s="22"/>
      <c r="D7" s="22">
        <v>1</v>
      </c>
      <c r="E7" s="3">
        <v>6</v>
      </c>
      <c r="F7" s="22">
        <v>3.04</v>
      </c>
      <c r="G7" s="22">
        <v>1</v>
      </c>
      <c r="I7" s="18">
        <v>23</v>
      </c>
      <c r="J7" s="18">
        <f t="shared" si="0"/>
        <v>90</v>
      </c>
      <c r="K7" s="18">
        <v>80</v>
      </c>
      <c r="L7" s="18">
        <v>10</v>
      </c>
      <c r="M7" s="18">
        <v>0</v>
      </c>
      <c r="N7" s="18">
        <v>10</v>
      </c>
      <c r="O7" s="18">
        <v>0</v>
      </c>
      <c r="P7" s="18">
        <v>0</v>
      </c>
      <c r="Q7" s="18"/>
      <c r="R7" s="18">
        <v>0</v>
      </c>
      <c r="S7" s="18">
        <v>0</v>
      </c>
      <c r="T7" s="18"/>
      <c r="U7" s="18">
        <v>0</v>
      </c>
      <c r="V7" s="22">
        <f>SUM(K7:U7)</f>
        <v>100</v>
      </c>
      <c r="W7" s="22" t="s">
        <v>67</v>
      </c>
      <c r="X7" s="22">
        <v>0</v>
      </c>
      <c r="Y7" s="22" t="s">
        <v>67</v>
      </c>
      <c r="Z7" s="3">
        <v>0</v>
      </c>
      <c r="AA7" s="22" t="s">
        <v>67</v>
      </c>
      <c r="AB7" s="3">
        <v>0</v>
      </c>
      <c r="AH7" s="3" t="s">
        <v>57</v>
      </c>
      <c r="AI7" s="22">
        <v>547241</v>
      </c>
      <c r="AJ7" s="22">
        <v>7253504</v>
      </c>
      <c r="AK7" s="22" t="s">
        <v>73</v>
      </c>
      <c r="AL7" s="3" t="s">
        <v>167</v>
      </c>
      <c r="AM7" s="3" t="s">
        <v>226</v>
      </c>
    </row>
    <row r="8" spans="1:44">
      <c r="A8" s="3" t="s">
        <v>60</v>
      </c>
      <c r="B8" s="22" t="s">
        <v>8</v>
      </c>
      <c r="C8" s="22"/>
      <c r="D8" s="22">
        <v>1</v>
      </c>
      <c r="E8" s="3">
        <v>7</v>
      </c>
      <c r="F8" s="22">
        <v>3.6</v>
      </c>
      <c r="G8" s="22">
        <v>1</v>
      </c>
      <c r="I8" s="18">
        <v>22</v>
      </c>
      <c r="J8" s="18">
        <f t="shared" si="0"/>
        <v>95</v>
      </c>
      <c r="K8" s="18">
        <v>95</v>
      </c>
      <c r="L8" s="18">
        <v>0</v>
      </c>
      <c r="M8" s="18">
        <v>0</v>
      </c>
      <c r="N8" s="18">
        <v>5</v>
      </c>
      <c r="O8" s="18">
        <v>0</v>
      </c>
      <c r="P8" s="18">
        <v>0</v>
      </c>
      <c r="Q8" s="18"/>
      <c r="R8" s="18">
        <v>0</v>
      </c>
      <c r="S8" s="18">
        <v>0</v>
      </c>
      <c r="T8" s="18"/>
      <c r="U8" s="18">
        <v>0</v>
      </c>
      <c r="V8" s="22">
        <f>SUM(K8:U8)</f>
        <v>100</v>
      </c>
      <c r="W8" s="22" t="s">
        <v>67</v>
      </c>
      <c r="X8" s="22">
        <v>0</v>
      </c>
      <c r="Y8" s="22" t="s">
        <v>67</v>
      </c>
      <c r="Z8" s="3">
        <v>0</v>
      </c>
      <c r="AA8" s="22" t="s">
        <v>67</v>
      </c>
      <c r="AB8" s="3">
        <v>0</v>
      </c>
      <c r="AH8" s="3" t="s">
        <v>57</v>
      </c>
      <c r="AI8" s="22">
        <v>547241</v>
      </c>
      <c r="AJ8" s="22">
        <v>7253504</v>
      </c>
      <c r="AK8" s="22" t="s">
        <v>74</v>
      </c>
      <c r="AL8" s="3" t="s">
        <v>168</v>
      </c>
      <c r="AM8" s="3" t="s">
        <v>227</v>
      </c>
    </row>
    <row r="9" spans="1:44">
      <c r="A9" s="3" t="s">
        <v>60</v>
      </c>
      <c r="B9" s="22" t="s">
        <v>8</v>
      </c>
      <c r="C9" s="22"/>
      <c r="D9" s="22">
        <v>1</v>
      </c>
      <c r="E9" s="3">
        <v>8</v>
      </c>
      <c r="F9" s="22">
        <v>4.3499999999999996</v>
      </c>
      <c r="G9" s="22">
        <v>4</v>
      </c>
      <c r="I9" s="18">
        <v>20</v>
      </c>
      <c r="J9" s="18">
        <f t="shared" si="0"/>
        <v>95</v>
      </c>
      <c r="K9" s="18">
        <v>95</v>
      </c>
      <c r="L9" s="18">
        <v>0</v>
      </c>
      <c r="M9" s="18">
        <v>0</v>
      </c>
      <c r="N9" s="18">
        <v>5</v>
      </c>
      <c r="O9" s="18">
        <v>0</v>
      </c>
      <c r="P9" s="18">
        <v>0</v>
      </c>
      <c r="Q9" s="18"/>
      <c r="R9" s="18">
        <v>0</v>
      </c>
      <c r="S9" s="18">
        <v>0</v>
      </c>
      <c r="T9" s="18"/>
      <c r="U9" s="18">
        <v>0</v>
      </c>
      <c r="V9" s="22">
        <f>SUM(K9:U9)</f>
        <v>100</v>
      </c>
      <c r="W9" s="22" t="s">
        <v>67</v>
      </c>
      <c r="X9" s="22">
        <v>0</v>
      </c>
      <c r="Y9" s="22" t="s">
        <v>67</v>
      </c>
      <c r="Z9" s="3">
        <v>0</v>
      </c>
      <c r="AA9" s="22" t="s">
        <v>67</v>
      </c>
      <c r="AB9" s="3">
        <v>0</v>
      </c>
      <c r="AH9" s="3" t="s">
        <v>57</v>
      </c>
      <c r="AI9" s="22">
        <v>547241</v>
      </c>
      <c r="AJ9" s="22">
        <v>7253504</v>
      </c>
      <c r="AK9" s="22" t="s">
        <v>75</v>
      </c>
      <c r="AL9" s="3" t="s">
        <v>169</v>
      </c>
      <c r="AM9" s="3" t="s">
        <v>228</v>
      </c>
    </row>
    <row r="10" spans="1:44">
      <c r="A10" s="3" t="s">
        <v>60</v>
      </c>
      <c r="B10" s="22" t="s">
        <v>8</v>
      </c>
      <c r="C10" s="22"/>
      <c r="D10" s="22">
        <v>1</v>
      </c>
      <c r="E10" s="3">
        <v>9</v>
      </c>
      <c r="F10" s="22">
        <v>4.6899999999999995</v>
      </c>
      <c r="G10" s="22">
        <v>4</v>
      </c>
      <c r="I10" s="18">
        <v>18</v>
      </c>
      <c r="J10" s="18">
        <f t="shared" si="0"/>
        <v>80</v>
      </c>
      <c r="K10" s="18">
        <v>0</v>
      </c>
      <c r="L10" s="18">
        <v>80</v>
      </c>
      <c r="M10" s="18">
        <v>0</v>
      </c>
      <c r="N10" s="18">
        <v>20</v>
      </c>
      <c r="O10" s="18">
        <v>0</v>
      </c>
      <c r="P10" s="18">
        <v>0</v>
      </c>
      <c r="Q10" s="18"/>
      <c r="R10" s="18">
        <v>0</v>
      </c>
      <c r="S10" s="18">
        <v>0</v>
      </c>
      <c r="T10" s="18"/>
      <c r="U10" s="18">
        <v>0</v>
      </c>
      <c r="V10" s="22">
        <f>SUM(K10:U10)</f>
        <v>100</v>
      </c>
      <c r="W10" s="22" t="s">
        <v>67</v>
      </c>
      <c r="X10" s="22">
        <v>0</v>
      </c>
      <c r="Y10" s="22" t="s">
        <v>67</v>
      </c>
      <c r="Z10" s="3">
        <v>0</v>
      </c>
      <c r="AA10" s="22" t="s">
        <v>67</v>
      </c>
      <c r="AB10" s="3">
        <v>0</v>
      </c>
      <c r="AH10" s="3" t="s">
        <v>57</v>
      </c>
      <c r="AI10" s="22">
        <v>547241</v>
      </c>
      <c r="AJ10" s="22">
        <v>7253504</v>
      </c>
      <c r="AK10" s="22" t="s">
        <v>76</v>
      </c>
      <c r="AL10" s="3" t="s">
        <v>170</v>
      </c>
      <c r="AM10" s="3" t="s">
        <v>229</v>
      </c>
    </row>
    <row r="11" spans="1:44">
      <c r="A11" s="3" t="s">
        <v>60</v>
      </c>
      <c r="B11" s="22" t="s">
        <v>8</v>
      </c>
      <c r="C11" s="22"/>
      <c r="D11" s="22">
        <v>1</v>
      </c>
      <c r="E11" s="3">
        <v>10</v>
      </c>
      <c r="F11" s="22">
        <v>5.47</v>
      </c>
      <c r="G11" s="22">
        <v>2</v>
      </c>
      <c r="I11" s="18">
        <v>14</v>
      </c>
      <c r="J11" s="18">
        <f t="shared" si="0"/>
        <v>95</v>
      </c>
      <c r="K11" s="18">
        <v>80</v>
      </c>
      <c r="L11" s="18">
        <v>15</v>
      </c>
      <c r="M11" s="18">
        <v>0</v>
      </c>
      <c r="N11" s="18">
        <v>5</v>
      </c>
      <c r="O11" s="18">
        <v>0</v>
      </c>
      <c r="P11" s="18">
        <v>0</v>
      </c>
      <c r="Q11" s="18"/>
      <c r="R11" s="18">
        <v>0</v>
      </c>
      <c r="S11" s="18">
        <v>0</v>
      </c>
      <c r="T11" s="18"/>
      <c r="U11" s="18">
        <v>0</v>
      </c>
      <c r="V11" s="22">
        <f>SUM(K11:U11)</f>
        <v>100</v>
      </c>
      <c r="W11" s="22" t="s">
        <v>67</v>
      </c>
      <c r="X11" s="22">
        <v>0</v>
      </c>
      <c r="Y11" s="22" t="s">
        <v>67</v>
      </c>
      <c r="Z11" s="3">
        <v>0</v>
      </c>
      <c r="AA11" s="22" t="s">
        <v>67</v>
      </c>
      <c r="AB11" s="3">
        <v>0</v>
      </c>
      <c r="AH11" s="3" t="s">
        <v>57</v>
      </c>
      <c r="AI11" s="22">
        <v>547241</v>
      </c>
      <c r="AJ11" s="22">
        <v>7253504</v>
      </c>
      <c r="AK11" s="22" t="s">
        <v>77</v>
      </c>
      <c r="AL11" s="3" t="s">
        <v>171</v>
      </c>
      <c r="AM11" s="3" t="s">
        <v>230</v>
      </c>
    </row>
    <row r="12" spans="1:44">
      <c r="A12" s="3" t="s">
        <v>60</v>
      </c>
      <c r="B12" s="22" t="s">
        <v>8</v>
      </c>
      <c r="C12" s="22"/>
      <c r="D12" s="22">
        <v>2</v>
      </c>
      <c r="E12" s="3">
        <v>11</v>
      </c>
      <c r="F12" s="22">
        <v>6.1899999999999995</v>
      </c>
      <c r="G12" s="22">
        <v>1</v>
      </c>
      <c r="I12" s="18">
        <v>20</v>
      </c>
      <c r="J12" s="18">
        <f t="shared" si="0"/>
        <v>98</v>
      </c>
      <c r="K12" s="18">
        <v>0</v>
      </c>
      <c r="L12" s="18">
        <v>98</v>
      </c>
      <c r="M12" s="18">
        <v>0</v>
      </c>
      <c r="N12" s="18">
        <v>2</v>
      </c>
      <c r="O12" s="18">
        <v>0</v>
      </c>
      <c r="P12" s="18">
        <v>0</v>
      </c>
      <c r="Q12" s="18"/>
      <c r="R12" s="18">
        <v>0</v>
      </c>
      <c r="S12" s="18">
        <v>0</v>
      </c>
      <c r="T12" s="18"/>
      <c r="U12" s="18">
        <v>0</v>
      </c>
      <c r="V12" s="22">
        <f>SUM(K12:U12)</f>
        <v>100</v>
      </c>
      <c r="W12" s="22" t="s">
        <v>67</v>
      </c>
      <c r="X12" s="22">
        <v>0</v>
      </c>
      <c r="Y12" s="22" t="s">
        <v>67</v>
      </c>
      <c r="Z12" s="3">
        <v>0</v>
      </c>
      <c r="AA12" s="22" t="s">
        <v>67</v>
      </c>
      <c r="AB12" s="3">
        <v>0</v>
      </c>
      <c r="AH12" s="3" t="s">
        <v>57</v>
      </c>
      <c r="AI12" s="22">
        <v>547261</v>
      </c>
      <c r="AJ12" s="22">
        <v>7253485</v>
      </c>
      <c r="AK12" s="22" t="s">
        <v>78</v>
      </c>
      <c r="AL12" s="3" t="s">
        <v>172</v>
      </c>
      <c r="AM12" s="3" t="s">
        <v>231</v>
      </c>
    </row>
    <row r="13" spans="1:44">
      <c r="A13" s="3" t="s">
        <v>60</v>
      </c>
      <c r="B13" s="22" t="s">
        <v>8</v>
      </c>
      <c r="C13" s="22"/>
      <c r="D13" s="22">
        <v>2</v>
      </c>
      <c r="E13" s="3">
        <v>12</v>
      </c>
      <c r="F13" s="22">
        <v>6.77</v>
      </c>
      <c r="G13" s="22">
        <v>3</v>
      </c>
      <c r="I13" s="18">
        <v>8</v>
      </c>
      <c r="J13" s="18">
        <f t="shared" si="0"/>
        <v>99</v>
      </c>
      <c r="K13" s="18">
        <v>0</v>
      </c>
      <c r="L13" s="18">
        <v>99</v>
      </c>
      <c r="M13" s="18">
        <v>0</v>
      </c>
      <c r="N13" s="18">
        <v>1</v>
      </c>
      <c r="O13" s="18">
        <v>0</v>
      </c>
      <c r="P13" s="18">
        <v>0</v>
      </c>
      <c r="Q13" s="18"/>
      <c r="R13" s="18">
        <v>0</v>
      </c>
      <c r="S13" s="18">
        <v>0</v>
      </c>
      <c r="T13" s="18"/>
      <c r="U13" s="18">
        <v>0</v>
      </c>
      <c r="V13" s="22">
        <f>SUM(K13:U13)</f>
        <v>100</v>
      </c>
      <c r="W13" s="22" t="s">
        <v>67</v>
      </c>
      <c r="X13" s="22">
        <v>0</v>
      </c>
      <c r="Y13" s="22" t="s">
        <v>67</v>
      </c>
      <c r="Z13" s="3">
        <v>0</v>
      </c>
      <c r="AA13" s="22" t="s">
        <v>67</v>
      </c>
      <c r="AB13" s="3">
        <v>0</v>
      </c>
      <c r="AH13" s="3" t="s">
        <v>57</v>
      </c>
      <c r="AI13" s="22">
        <v>547261</v>
      </c>
      <c r="AJ13" s="22">
        <v>7253485</v>
      </c>
      <c r="AK13" s="22" t="s">
        <v>79</v>
      </c>
      <c r="AL13" s="3" t="s">
        <v>173</v>
      </c>
      <c r="AM13" s="3" t="s">
        <v>232</v>
      </c>
    </row>
    <row r="14" spans="1:44">
      <c r="A14" s="3" t="s">
        <v>60</v>
      </c>
      <c r="B14" s="22" t="s">
        <v>8</v>
      </c>
      <c r="C14" s="22"/>
      <c r="D14" s="22">
        <v>2</v>
      </c>
      <c r="E14" s="3">
        <v>13</v>
      </c>
      <c r="F14" s="22">
        <v>7.1899999999999995</v>
      </c>
      <c r="G14" s="22">
        <v>4</v>
      </c>
      <c r="I14" s="18">
        <v>9</v>
      </c>
      <c r="J14" s="18">
        <f t="shared" si="0"/>
        <v>99</v>
      </c>
      <c r="K14" s="18">
        <v>0</v>
      </c>
      <c r="L14" s="18">
        <v>99</v>
      </c>
      <c r="M14" s="18">
        <v>0</v>
      </c>
      <c r="N14" s="18">
        <v>1</v>
      </c>
      <c r="O14" s="18">
        <v>0</v>
      </c>
      <c r="P14" s="18">
        <v>0</v>
      </c>
      <c r="Q14" s="18"/>
      <c r="R14" s="18">
        <v>0</v>
      </c>
      <c r="S14" s="18">
        <v>0</v>
      </c>
      <c r="T14" s="18"/>
      <c r="U14" s="18">
        <v>0</v>
      </c>
      <c r="V14" s="22">
        <f>SUM(K14:U14)</f>
        <v>100</v>
      </c>
      <c r="W14" s="22" t="s">
        <v>67</v>
      </c>
      <c r="X14" s="22">
        <v>0</v>
      </c>
      <c r="Y14" s="22" t="s">
        <v>67</v>
      </c>
      <c r="Z14" s="3">
        <v>0</v>
      </c>
      <c r="AA14" s="22" t="s">
        <v>48</v>
      </c>
      <c r="AB14" s="3">
        <v>5</v>
      </c>
      <c r="AH14" s="3" t="s">
        <v>57</v>
      </c>
      <c r="AI14" s="22">
        <v>547261</v>
      </c>
      <c r="AJ14" s="22">
        <v>7253485</v>
      </c>
      <c r="AK14" s="22" t="s">
        <v>80</v>
      </c>
      <c r="AL14" s="3" t="s">
        <v>174</v>
      </c>
      <c r="AM14" s="3" t="s">
        <v>233</v>
      </c>
    </row>
    <row r="15" spans="1:44">
      <c r="A15" s="3" t="s">
        <v>60</v>
      </c>
      <c r="B15" s="22" t="s">
        <v>8</v>
      </c>
      <c r="C15" s="22"/>
      <c r="D15" s="22">
        <v>2</v>
      </c>
      <c r="E15" s="3">
        <v>14</v>
      </c>
      <c r="F15" s="22">
        <v>7.77</v>
      </c>
      <c r="G15" s="22">
        <v>2</v>
      </c>
      <c r="I15" s="18">
        <v>9</v>
      </c>
      <c r="J15" s="18">
        <f t="shared" si="0"/>
        <v>90</v>
      </c>
      <c r="K15" s="18">
        <v>0</v>
      </c>
      <c r="L15" s="18">
        <v>90</v>
      </c>
      <c r="M15" s="18">
        <v>0</v>
      </c>
      <c r="N15" s="18">
        <v>10</v>
      </c>
      <c r="O15" s="18">
        <v>0</v>
      </c>
      <c r="P15" s="18">
        <v>0</v>
      </c>
      <c r="Q15" s="18"/>
      <c r="R15" s="18">
        <v>0</v>
      </c>
      <c r="S15" s="18">
        <v>0</v>
      </c>
      <c r="T15" s="18"/>
      <c r="U15" s="18">
        <v>0</v>
      </c>
      <c r="V15" s="22">
        <f>SUM(K15:U15)</f>
        <v>100</v>
      </c>
      <c r="W15" s="22" t="s">
        <v>67</v>
      </c>
      <c r="X15" s="22">
        <v>0</v>
      </c>
      <c r="Y15" s="22" t="s">
        <v>67</v>
      </c>
      <c r="Z15" s="3">
        <v>0</v>
      </c>
      <c r="AA15" s="22" t="s">
        <v>67</v>
      </c>
      <c r="AB15" s="3">
        <v>0</v>
      </c>
      <c r="AH15" s="3" t="s">
        <v>57</v>
      </c>
      <c r="AI15" s="22">
        <v>547261</v>
      </c>
      <c r="AJ15" s="22">
        <v>7253485</v>
      </c>
      <c r="AK15" s="22" t="s">
        <v>81</v>
      </c>
      <c r="AL15" s="3" t="s">
        <v>280</v>
      </c>
      <c r="AM15" s="3" t="s">
        <v>234</v>
      </c>
    </row>
    <row r="16" spans="1:44">
      <c r="A16" s="3" t="s">
        <v>60</v>
      </c>
      <c r="B16" s="22" t="s">
        <v>8</v>
      </c>
      <c r="C16" s="22"/>
      <c r="D16" s="22">
        <v>2</v>
      </c>
      <c r="E16" s="3">
        <v>15</v>
      </c>
      <c r="F16" s="22">
        <v>8.16</v>
      </c>
      <c r="G16" s="22">
        <v>3</v>
      </c>
      <c r="I16" s="3" t="s">
        <v>61</v>
      </c>
      <c r="J16" s="18">
        <f t="shared" si="0"/>
        <v>97</v>
      </c>
      <c r="K16" s="18">
        <v>95</v>
      </c>
      <c r="L16" s="18">
        <v>2</v>
      </c>
      <c r="M16" s="18">
        <v>0</v>
      </c>
      <c r="N16" s="18">
        <v>3</v>
      </c>
      <c r="O16" s="18">
        <v>0</v>
      </c>
      <c r="P16" s="18">
        <v>0</v>
      </c>
      <c r="Q16" s="18"/>
      <c r="R16" s="18">
        <v>0</v>
      </c>
      <c r="S16" s="18">
        <v>0</v>
      </c>
      <c r="T16" s="18"/>
      <c r="U16" s="18">
        <v>0</v>
      </c>
      <c r="V16" s="22">
        <f>SUM(K16:U16)</f>
        <v>100</v>
      </c>
      <c r="W16" s="22" t="s">
        <v>67</v>
      </c>
      <c r="X16" s="22">
        <v>0</v>
      </c>
      <c r="Y16" s="22" t="s">
        <v>67</v>
      </c>
      <c r="Z16" s="3">
        <v>0</v>
      </c>
      <c r="AA16" s="22" t="s">
        <v>67</v>
      </c>
      <c r="AB16" s="3">
        <v>0</v>
      </c>
      <c r="AH16" s="3" t="s">
        <v>57</v>
      </c>
      <c r="AI16" s="22">
        <v>547261</v>
      </c>
      <c r="AJ16" s="22">
        <v>7253485</v>
      </c>
      <c r="AK16" s="22" t="s">
        <v>82</v>
      </c>
      <c r="AL16" s="3" t="s">
        <v>175</v>
      </c>
      <c r="AM16" s="3" t="s">
        <v>235</v>
      </c>
    </row>
    <row r="17" spans="1:44">
      <c r="A17" s="3" t="s">
        <v>60</v>
      </c>
      <c r="B17" s="22" t="s">
        <v>8</v>
      </c>
      <c r="C17" s="22"/>
      <c r="D17" s="22">
        <v>2</v>
      </c>
      <c r="E17" s="3">
        <v>16</v>
      </c>
      <c r="F17" s="22">
        <v>8.68</v>
      </c>
      <c r="G17" s="22">
        <v>2</v>
      </c>
      <c r="I17" s="18">
        <v>29</v>
      </c>
      <c r="J17" s="18">
        <f t="shared" si="0"/>
        <v>100</v>
      </c>
      <c r="K17" s="18">
        <v>30</v>
      </c>
      <c r="L17" s="18">
        <v>70</v>
      </c>
      <c r="M17" s="18">
        <v>0</v>
      </c>
      <c r="N17" s="18">
        <v>0</v>
      </c>
      <c r="O17" s="18">
        <v>0</v>
      </c>
      <c r="P17" s="18">
        <v>0</v>
      </c>
      <c r="Q17" s="18"/>
      <c r="R17" s="18">
        <v>0</v>
      </c>
      <c r="S17" s="18">
        <v>0</v>
      </c>
      <c r="T17" s="18"/>
      <c r="U17" s="18">
        <v>0</v>
      </c>
      <c r="V17" s="22">
        <f>SUM(K17:U17)</f>
        <v>100</v>
      </c>
      <c r="W17" s="22" t="s">
        <v>67</v>
      </c>
      <c r="X17" s="22">
        <v>0</v>
      </c>
      <c r="Y17" s="22" t="s">
        <v>67</v>
      </c>
      <c r="Z17" s="3">
        <v>0</v>
      </c>
      <c r="AA17" s="22" t="s">
        <v>67</v>
      </c>
      <c r="AB17" s="3">
        <v>0</v>
      </c>
      <c r="AH17" s="3" t="s">
        <v>57</v>
      </c>
      <c r="AI17" s="22">
        <v>547261</v>
      </c>
      <c r="AJ17" s="22">
        <v>7253485</v>
      </c>
      <c r="AK17" s="22" t="s">
        <v>83</v>
      </c>
      <c r="AL17" s="3" t="s">
        <v>176</v>
      </c>
      <c r="AM17" s="3" t="s">
        <v>236</v>
      </c>
    </row>
    <row r="18" spans="1:44">
      <c r="A18" s="3" t="s">
        <v>60</v>
      </c>
      <c r="B18" s="22" t="s">
        <v>8</v>
      </c>
      <c r="C18" s="22"/>
      <c r="D18" s="22">
        <v>2</v>
      </c>
      <c r="E18" s="3">
        <v>17</v>
      </c>
      <c r="F18" s="22">
        <v>9.59</v>
      </c>
      <c r="G18" s="22">
        <v>3</v>
      </c>
      <c r="I18" s="3" t="s">
        <v>61</v>
      </c>
      <c r="J18" s="18">
        <f t="shared" si="0"/>
        <v>70</v>
      </c>
      <c r="K18" s="18">
        <v>60</v>
      </c>
      <c r="L18" s="18">
        <v>10</v>
      </c>
      <c r="M18" s="18">
        <v>0</v>
      </c>
      <c r="N18" s="18">
        <v>30</v>
      </c>
      <c r="O18" s="18">
        <v>0</v>
      </c>
      <c r="P18" s="18">
        <v>0</v>
      </c>
      <c r="Q18" s="18"/>
      <c r="R18" s="18">
        <v>0</v>
      </c>
      <c r="S18" s="18">
        <v>0</v>
      </c>
      <c r="T18" s="18"/>
      <c r="U18" s="18">
        <v>0</v>
      </c>
      <c r="V18" s="22">
        <f>SUM(K18:U18)</f>
        <v>100</v>
      </c>
      <c r="W18" s="22" t="s">
        <v>67</v>
      </c>
      <c r="X18" s="22">
        <v>0</v>
      </c>
      <c r="Y18" s="22" t="s">
        <v>67</v>
      </c>
      <c r="Z18" s="3">
        <v>0</v>
      </c>
      <c r="AA18" s="22" t="s">
        <v>67</v>
      </c>
      <c r="AB18" s="3">
        <v>0</v>
      </c>
      <c r="AH18" s="3" t="s">
        <v>57</v>
      </c>
      <c r="AI18" s="22">
        <v>547261</v>
      </c>
      <c r="AJ18" s="22">
        <v>7253485</v>
      </c>
      <c r="AK18" s="22" t="s">
        <v>84</v>
      </c>
      <c r="AL18" s="3" t="s">
        <v>177</v>
      </c>
      <c r="AM18" s="3" t="s">
        <v>237</v>
      </c>
    </row>
    <row r="19" spans="1:44">
      <c r="A19" s="3" t="s">
        <v>60</v>
      </c>
      <c r="B19" s="22" t="s">
        <v>8</v>
      </c>
      <c r="C19" s="22"/>
      <c r="D19" s="22">
        <v>2</v>
      </c>
      <c r="E19" s="3">
        <v>18</v>
      </c>
      <c r="F19" s="22">
        <v>10.09</v>
      </c>
      <c r="G19" s="22">
        <v>3</v>
      </c>
      <c r="I19" s="18">
        <v>16</v>
      </c>
      <c r="J19" s="18">
        <f t="shared" si="0"/>
        <v>100</v>
      </c>
      <c r="K19" s="18">
        <v>5</v>
      </c>
      <c r="L19" s="18">
        <v>95</v>
      </c>
      <c r="M19" s="18">
        <v>0</v>
      </c>
      <c r="N19" s="18">
        <v>0</v>
      </c>
      <c r="O19" s="18">
        <v>0</v>
      </c>
      <c r="P19" s="18">
        <v>0</v>
      </c>
      <c r="Q19" s="18"/>
      <c r="R19" s="18">
        <v>0</v>
      </c>
      <c r="S19" s="18">
        <v>0</v>
      </c>
      <c r="T19" s="18"/>
      <c r="U19" s="18">
        <v>0</v>
      </c>
      <c r="V19" s="22">
        <f>SUM(K19:U19)</f>
        <v>100</v>
      </c>
      <c r="W19" s="22" t="s">
        <v>67</v>
      </c>
      <c r="X19" s="22">
        <v>0</v>
      </c>
      <c r="Y19" s="22" t="s">
        <v>67</v>
      </c>
      <c r="Z19" s="3">
        <v>0</v>
      </c>
      <c r="AA19" s="22" t="s">
        <v>67</v>
      </c>
      <c r="AB19" s="3">
        <v>0</v>
      </c>
      <c r="AH19" s="3" t="s">
        <v>57</v>
      </c>
      <c r="AI19" s="22">
        <v>547261</v>
      </c>
      <c r="AJ19" s="22">
        <v>7253485</v>
      </c>
      <c r="AK19" s="22" t="s">
        <v>85</v>
      </c>
      <c r="AL19" s="3" t="s">
        <v>178</v>
      </c>
      <c r="AM19" s="3" t="s">
        <v>238</v>
      </c>
    </row>
    <row r="20" spans="1:44">
      <c r="A20" s="3" t="s">
        <v>60</v>
      </c>
      <c r="B20" s="22" t="s">
        <v>8</v>
      </c>
      <c r="C20" s="22"/>
      <c r="D20" s="22">
        <v>2</v>
      </c>
      <c r="E20" s="3">
        <v>19</v>
      </c>
      <c r="F20" s="22">
        <v>11.06</v>
      </c>
      <c r="G20" s="22">
        <v>1</v>
      </c>
      <c r="I20" s="3">
        <v>17</v>
      </c>
      <c r="J20" s="18">
        <f t="shared" si="0"/>
        <v>80</v>
      </c>
      <c r="K20" s="18">
        <v>60</v>
      </c>
      <c r="L20" s="18">
        <v>20</v>
      </c>
      <c r="M20" s="18">
        <v>0</v>
      </c>
      <c r="N20" s="18">
        <v>20</v>
      </c>
      <c r="O20" s="18">
        <v>0</v>
      </c>
      <c r="P20" s="18">
        <v>0</v>
      </c>
      <c r="Q20" s="18"/>
      <c r="R20" s="18">
        <v>0</v>
      </c>
      <c r="S20" s="18">
        <v>0</v>
      </c>
      <c r="T20" s="18"/>
      <c r="U20" s="18">
        <v>0</v>
      </c>
      <c r="V20" s="22">
        <f>SUM(K20:U20)</f>
        <v>100</v>
      </c>
      <c r="W20" s="22" t="s">
        <v>67</v>
      </c>
      <c r="X20" s="22">
        <v>0</v>
      </c>
      <c r="Y20" s="22" t="s">
        <v>67</v>
      </c>
      <c r="Z20" s="3">
        <v>0</v>
      </c>
      <c r="AA20" s="22" t="s">
        <v>67</v>
      </c>
      <c r="AB20" s="3">
        <v>0</v>
      </c>
      <c r="AH20" s="3" t="s">
        <v>57</v>
      </c>
      <c r="AI20" s="22">
        <v>547261</v>
      </c>
      <c r="AJ20" s="22">
        <v>7253485</v>
      </c>
      <c r="AK20" s="22" t="s">
        <v>86</v>
      </c>
      <c r="AL20" s="3" t="s">
        <v>179</v>
      </c>
      <c r="AM20" s="3" t="s">
        <v>239</v>
      </c>
    </row>
    <row r="21" spans="1:44">
      <c r="A21" s="3" t="s">
        <v>60</v>
      </c>
      <c r="B21" s="22" t="s">
        <v>8</v>
      </c>
      <c r="C21" s="22"/>
      <c r="D21" s="22">
        <v>2</v>
      </c>
      <c r="E21" s="3">
        <v>20</v>
      </c>
      <c r="F21" s="22">
        <v>11.370000000000001</v>
      </c>
      <c r="G21" s="22">
        <v>1</v>
      </c>
      <c r="I21" s="3" t="s">
        <v>61</v>
      </c>
      <c r="J21" s="18">
        <f t="shared" si="0"/>
        <v>100</v>
      </c>
      <c r="K21" s="18">
        <v>95</v>
      </c>
      <c r="L21" s="18">
        <v>5</v>
      </c>
      <c r="M21" s="18">
        <v>0</v>
      </c>
      <c r="N21" s="18">
        <v>0</v>
      </c>
      <c r="O21" s="18">
        <v>0</v>
      </c>
      <c r="P21" s="18">
        <v>0</v>
      </c>
      <c r="Q21" s="18"/>
      <c r="R21" s="18">
        <v>0</v>
      </c>
      <c r="S21" s="18">
        <v>0</v>
      </c>
      <c r="T21" s="18"/>
      <c r="U21" s="18">
        <v>0</v>
      </c>
      <c r="V21" s="22">
        <f>SUM(K21:U21)</f>
        <v>100</v>
      </c>
      <c r="W21" s="22" t="s">
        <v>67</v>
      </c>
      <c r="X21" s="22">
        <v>0</v>
      </c>
      <c r="Y21" s="22" t="s">
        <v>67</v>
      </c>
      <c r="Z21" s="3">
        <v>0</v>
      </c>
      <c r="AA21" s="22" t="s">
        <v>67</v>
      </c>
      <c r="AB21" s="3">
        <v>0</v>
      </c>
      <c r="AH21" s="3" t="s">
        <v>57</v>
      </c>
      <c r="AI21" s="22">
        <v>547261</v>
      </c>
      <c r="AJ21" s="22">
        <v>7253485</v>
      </c>
      <c r="AK21" s="22" t="s">
        <v>87</v>
      </c>
      <c r="AL21" s="3" t="s">
        <v>180</v>
      </c>
      <c r="AM21" s="3" t="s">
        <v>240</v>
      </c>
    </row>
    <row r="22" spans="1:44">
      <c r="A22" s="3" t="s">
        <v>60</v>
      </c>
      <c r="B22" s="22" t="s">
        <v>8</v>
      </c>
      <c r="C22" s="22"/>
      <c r="D22" s="22">
        <v>3</v>
      </c>
      <c r="E22" s="3">
        <v>21</v>
      </c>
      <c r="F22" s="22">
        <v>12.13</v>
      </c>
      <c r="G22" s="22">
        <v>4</v>
      </c>
      <c r="I22" s="3">
        <v>13</v>
      </c>
      <c r="J22" s="18">
        <f t="shared" si="0"/>
        <v>99</v>
      </c>
      <c r="K22" s="18">
        <v>0</v>
      </c>
      <c r="L22" s="18">
        <v>99</v>
      </c>
      <c r="M22" s="18">
        <v>0</v>
      </c>
      <c r="N22" s="18">
        <v>1</v>
      </c>
      <c r="O22" s="18">
        <v>0</v>
      </c>
      <c r="P22" s="18">
        <v>0</v>
      </c>
      <c r="Q22" s="18"/>
      <c r="R22" s="18">
        <v>0</v>
      </c>
      <c r="S22" s="18">
        <v>0</v>
      </c>
      <c r="T22" s="18"/>
      <c r="U22" s="18">
        <v>0</v>
      </c>
      <c r="V22" s="22">
        <f>SUM(K22:U22)</f>
        <v>100</v>
      </c>
      <c r="W22" s="22" t="s">
        <v>67</v>
      </c>
      <c r="X22" s="22">
        <v>0</v>
      </c>
      <c r="Y22" s="22" t="s">
        <v>67</v>
      </c>
      <c r="Z22" s="3">
        <v>0</v>
      </c>
      <c r="AA22" s="22" t="s">
        <v>67</v>
      </c>
      <c r="AB22" s="3">
        <v>0</v>
      </c>
      <c r="AH22" s="3" t="s">
        <v>57</v>
      </c>
      <c r="AI22" s="22">
        <v>547248</v>
      </c>
      <c r="AJ22" s="22">
        <v>7253481</v>
      </c>
      <c r="AK22" s="22" t="s">
        <v>88</v>
      </c>
      <c r="AL22" s="3" t="s">
        <v>181</v>
      </c>
      <c r="AM22" s="3" t="s">
        <v>241</v>
      </c>
    </row>
    <row r="23" spans="1:44">
      <c r="A23" s="3" t="s">
        <v>60</v>
      </c>
      <c r="B23" s="22" t="s">
        <v>8</v>
      </c>
      <c r="C23" s="22"/>
      <c r="D23" s="22">
        <v>3</v>
      </c>
      <c r="E23" s="3">
        <v>22</v>
      </c>
      <c r="F23" s="22">
        <v>12.590000000000002</v>
      </c>
      <c r="G23" s="22">
        <v>1</v>
      </c>
      <c r="I23" s="3">
        <v>14</v>
      </c>
      <c r="J23" s="18">
        <f t="shared" si="0"/>
        <v>100</v>
      </c>
      <c r="K23" s="18">
        <v>20</v>
      </c>
      <c r="L23" s="18">
        <v>80</v>
      </c>
      <c r="M23" s="18">
        <v>0</v>
      </c>
      <c r="N23" s="18">
        <v>0</v>
      </c>
      <c r="O23" s="18">
        <v>0</v>
      </c>
      <c r="P23" s="18">
        <v>0</v>
      </c>
      <c r="Q23" s="18"/>
      <c r="R23" s="18">
        <v>0</v>
      </c>
      <c r="S23" s="18">
        <v>0</v>
      </c>
      <c r="T23" s="18"/>
      <c r="U23" s="18">
        <v>0</v>
      </c>
      <c r="V23" s="22">
        <f>SUM(K23:U23)</f>
        <v>100</v>
      </c>
      <c r="W23" s="22" t="s">
        <v>67</v>
      </c>
      <c r="X23" s="22">
        <v>0</v>
      </c>
      <c r="Y23" s="22" t="s">
        <v>67</v>
      </c>
      <c r="Z23" s="3">
        <v>0</v>
      </c>
      <c r="AA23" s="22" t="s">
        <v>67</v>
      </c>
      <c r="AB23" s="3">
        <v>0</v>
      </c>
      <c r="AH23" s="3" t="s">
        <v>57</v>
      </c>
      <c r="AI23" s="22">
        <v>547248</v>
      </c>
      <c r="AJ23" s="22">
        <v>7253481</v>
      </c>
      <c r="AK23" s="22" t="s">
        <v>89</v>
      </c>
      <c r="AL23" s="3" t="s">
        <v>182</v>
      </c>
      <c r="AM23" s="3" t="s">
        <v>242</v>
      </c>
    </row>
    <row r="24" spans="1:44">
      <c r="A24" s="3" t="s">
        <v>60</v>
      </c>
      <c r="B24" s="22" t="s">
        <v>8</v>
      </c>
      <c r="C24" s="22"/>
      <c r="D24" s="22">
        <v>3</v>
      </c>
      <c r="E24" s="3">
        <v>23</v>
      </c>
      <c r="F24" s="22">
        <v>13.410000000000002</v>
      </c>
      <c r="G24" s="22">
        <v>2</v>
      </c>
      <c r="I24" s="3" t="s">
        <v>62</v>
      </c>
      <c r="J24" s="18">
        <f t="shared" si="0"/>
        <v>100</v>
      </c>
      <c r="K24" s="18">
        <v>40</v>
      </c>
      <c r="L24" s="18">
        <v>60</v>
      </c>
      <c r="M24" s="18">
        <v>0</v>
      </c>
      <c r="N24" s="18">
        <v>0</v>
      </c>
      <c r="O24" s="18">
        <v>0</v>
      </c>
      <c r="P24" s="18">
        <v>0</v>
      </c>
      <c r="Q24" s="18"/>
      <c r="R24" s="18">
        <v>0</v>
      </c>
      <c r="S24" s="18">
        <v>0</v>
      </c>
      <c r="T24" s="18"/>
      <c r="U24" s="18">
        <v>0</v>
      </c>
      <c r="V24" s="22">
        <f>SUM(K24:U24)</f>
        <v>100</v>
      </c>
      <c r="W24" s="22" t="s">
        <v>67</v>
      </c>
      <c r="X24" s="22">
        <v>0</v>
      </c>
      <c r="Y24" s="22" t="s">
        <v>67</v>
      </c>
      <c r="Z24" s="3">
        <v>0</v>
      </c>
      <c r="AA24" s="22" t="s">
        <v>67</v>
      </c>
      <c r="AB24" s="3">
        <v>0</v>
      </c>
      <c r="AH24" s="3" t="s">
        <v>57</v>
      </c>
      <c r="AI24" s="22">
        <v>547248</v>
      </c>
      <c r="AJ24" s="22">
        <v>7253481</v>
      </c>
      <c r="AK24" s="22" t="s">
        <v>90</v>
      </c>
      <c r="AL24" s="3" t="s">
        <v>183</v>
      </c>
      <c r="AM24" s="3" t="s">
        <v>243</v>
      </c>
    </row>
    <row r="25" spans="1:44">
      <c r="A25" s="3" t="s">
        <v>60</v>
      </c>
      <c r="B25" s="22" t="s">
        <v>8</v>
      </c>
      <c r="C25" s="22"/>
      <c r="D25" s="22">
        <v>3</v>
      </c>
      <c r="E25" s="3">
        <v>24</v>
      </c>
      <c r="F25" s="22">
        <v>13.620000000000003</v>
      </c>
      <c r="G25" s="22">
        <v>3</v>
      </c>
      <c r="I25" s="3" t="s">
        <v>61</v>
      </c>
      <c r="J25" s="18">
        <f t="shared" si="0"/>
        <v>90</v>
      </c>
      <c r="K25" s="18">
        <v>90</v>
      </c>
      <c r="L25" s="18">
        <v>0</v>
      </c>
      <c r="M25" s="18">
        <v>0</v>
      </c>
      <c r="N25" s="18">
        <v>10</v>
      </c>
      <c r="O25" s="18">
        <v>0</v>
      </c>
      <c r="P25" s="18">
        <v>0</v>
      </c>
      <c r="Q25" s="18"/>
      <c r="R25" s="18">
        <v>0</v>
      </c>
      <c r="S25" s="18">
        <v>0</v>
      </c>
      <c r="T25" s="18"/>
      <c r="U25" s="18">
        <v>0</v>
      </c>
      <c r="V25" s="22">
        <f>SUM(K25:U25)</f>
        <v>100</v>
      </c>
      <c r="W25" s="22" t="s">
        <v>67</v>
      </c>
      <c r="X25" s="22">
        <v>0</v>
      </c>
      <c r="Y25" s="22" t="s">
        <v>67</v>
      </c>
      <c r="Z25" s="3">
        <v>0</v>
      </c>
      <c r="AA25" s="22" t="s">
        <v>67</v>
      </c>
      <c r="AB25" s="3">
        <v>0</v>
      </c>
      <c r="AH25" s="3" t="s">
        <v>57</v>
      </c>
      <c r="AI25" s="22">
        <v>547248</v>
      </c>
      <c r="AJ25" s="22">
        <v>7253481</v>
      </c>
      <c r="AK25" s="22" t="s">
        <v>91</v>
      </c>
      <c r="AL25" s="3" t="s">
        <v>184</v>
      </c>
      <c r="AM25" s="3" t="s">
        <v>244</v>
      </c>
    </row>
    <row r="26" spans="1:44">
      <c r="A26" s="3" t="s">
        <v>60</v>
      </c>
      <c r="B26" s="22" t="s">
        <v>8</v>
      </c>
      <c r="C26" s="22"/>
      <c r="D26" s="22">
        <v>3</v>
      </c>
      <c r="E26" s="3">
        <v>25</v>
      </c>
      <c r="F26" s="22">
        <v>14.310000000000002</v>
      </c>
      <c r="G26" s="22">
        <v>4</v>
      </c>
      <c r="I26" s="3" t="s">
        <v>61</v>
      </c>
      <c r="J26" s="18">
        <f t="shared" si="0"/>
        <v>95</v>
      </c>
      <c r="K26" s="18">
        <v>95</v>
      </c>
      <c r="L26" s="18">
        <v>0</v>
      </c>
      <c r="M26" s="18">
        <v>0</v>
      </c>
      <c r="N26" s="18">
        <v>5</v>
      </c>
      <c r="O26" s="18">
        <v>0</v>
      </c>
      <c r="P26" s="18">
        <v>0</v>
      </c>
      <c r="Q26" s="18"/>
      <c r="R26" s="18">
        <v>0</v>
      </c>
      <c r="S26" s="18">
        <v>0</v>
      </c>
      <c r="T26" s="18"/>
      <c r="U26" s="18">
        <v>0</v>
      </c>
      <c r="V26" s="22">
        <f>SUM(K26:U26)</f>
        <v>100</v>
      </c>
      <c r="W26" s="22" t="s">
        <v>67</v>
      </c>
      <c r="X26" s="22">
        <v>0</v>
      </c>
      <c r="Y26" s="22" t="s">
        <v>67</v>
      </c>
      <c r="Z26" s="3">
        <v>0</v>
      </c>
      <c r="AA26" s="22" t="s">
        <v>67</v>
      </c>
      <c r="AB26" s="3">
        <v>0</v>
      </c>
      <c r="AH26" s="3" t="s">
        <v>57</v>
      </c>
      <c r="AI26" s="22">
        <v>547248</v>
      </c>
      <c r="AJ26" s="22">
        <v>7253481</v>
      </c>
      <c r="AK26" s="22" t="s">
        <v>92</v>
      </c>
      <c r="AL26" s="3" t="s">
        <v>185</v>
      </c>
      <c r="AM26" s="3" t="s">
        <v>245</v>
      </c>
    </row>
    <row r="27" spans="1:44">
      <c r="A27" s="3" t="s">
        <v>60</v>
      </c>
      <c r="B27" s="22" t="s">
        <v>8</v>
      </c>
      <c r="C27" s="22"/>
      <c r="D27" s="22">
        <v>3</v>
      </c>
      <c r="E27" s="3">
        <v>26</v>
      </c>
      <c r="F27" s="22">
        <v>14.670000000000002</v>
      </c>
      <c r="G27" s="22">
        <v>1</v>
      </c>
      <c r="I27" s="3" t="s">
        <v>61</v>
      </c>
      <c r="J27" s="18">
        <f t="shared" si="0"/>
        <v>95</v>
      </c>
      <c r="K27" s="18">
        <v>95</v>
      </c>
      <c r="L27" s="18">
        <v>0</v>
      </c>
      <c r="M27" s="18">
        <v>0</v>
      </c>
      <c r="N27" s="18">
        <v>5</v>
      </c>
      <c r="O27" s="18">
        <v>0</v>
      </c>
      <c r="P27" s="18">
        <v>0</v>
      </c>
      <c r="Q27" s="18"/>
      <c r="R27" s="18">
        <v>0</v>
      </c>
      <c r="S27" s="18">
        <v>0</v>
      </c>
      <c r="T27" s="18"/>
      <c r="U27" s="18">
        <v>0</v>
      </c>
      <c r="V27" s="22">
        <f>SUM(K27:U27)</f>
        <v>100</v>
      </c>
      <c r="W27" s="22" t="s">
        <v>67</v>
      </c>
      <c r="X27" s="22">
        <v>0</v>
      </c>
      <c r="Y27" s="22" t="s">
        <v>67</v>
      </c>
      <c r="Z27" s="3">
        <v>0</v>
      </c>
      <c r="AA27" s="22" t="s">
        <v>67</v>
      </c>
      <c r="AB27" s="3">
        <v>0</v>
      </c>
      <c r="AH27" s="3" t="s">
        <v>57</v>
      </c>
      <c r="AI27" s="22">
        <v>547248</v>
      </c>
      <c r="AJ27" s="22">
        <v>7253481</v>
      </c>
      <c r="AK27" s="22" t="s">
        <v>93</v>
      </c>
      <c r="AL27" s="3" t="s">
        <v>186</v>
      </c>
      <c r="AM27" s="3" t="s">
        <v>246</v>
      </c>
    </row>
    <row r="28" spans="1:44">
      <c r="A28" s="3" t="s">
        <v>60</v>
      </c>
      <c r="B28" s="22" t="s">
        <v>8</v>
      </c>
      <c r="C28" s="22"/>
      <c r="D28" s="22">
        <v>3</v>
      </c>
      <c r="E28" s="3">
        <v>27</v>
      </c>
      <c r="F28" s="22">
        <v>15.280000000000001</v>
      </c>
      <c r="G28" s="22">
        <v>2</v>
      </c>
      <c r="I28" s="3" t="s">
        <v>61</v>
      </c>
      <c r="J28" s="18">
        <f t="shared" si="0"/>
        <v>100</v>
      </c>
      <c r="K28" s="18">
        <v>85</v>
      </c>
      <c r="L28" s="18">
        <v>15</v>
      </c>
      <c r="M28" s="18">
        <v>0</v>
      </c>
      <c r="N28" s="18">
        <v>0</v>
      </c>
      <c r="O28" s="18">
        <v>0</v>
      </c>
      <c r="P28" s="18">
        <v>0</v>
      </c>
      <c r="Q28" s="18"/>
      <c r="R28" s="18">
        <v>0</v>
      </c>
      <c r="S28" s="18">
        <v>0</v>
      </c>
      <c r="T28" s="18"/>
      <c r="U28" s="18">
        <v>0</v>
      </c>
      <c r="V28" s="22">
        <f>SUM(K28:U28)</f>
        <v>100</v>
      </c>
      <c r="W28" s="22" t="s">
        <v>67</v>
      </c>
      <c r="X28" s="22">
        <v>0</v>
      </c>
      <c r="Y28" s="22" t="s">
        <v>67</v>
      </c>
      <c r="Z28" s="3">
        <v>0</v>
      </c>
      <c r="AA28" s="22" t="s">
        <v>67</v>
      </c>
      <c r="AB28" s="3">
        <v>0</v>
      </c>
      <c r="AH28" s="3" t="s">
        <v>57</v>
      </c>
      <c r="AI28" s="22">
        <v>547248</v>
      </c>
      <c r="AJ28" s="22">
        <v>7253481</v>
      </c>
      <c r="AK28" s="22" t="s">
        <v>94</v>
      </c>
      <c r="AL28" s="3" t="s">
        <v>187</v>
      </c>
      <c r="AM28" s="3" t="s">
        <v>247</v>
      </c>
    </row>
    <row r="29" spans="1:44">
      <c r="A29" s="3" t="s">
        <v>60</v>
      </c>
      <c r="B29" s="22" t="s">
        <v>8</v>
      </c>
      <c r="C29" s="22"/>
      <c r="D29" s="22">
        <v>3</v>
      </c>
      <c r="E29" s="3">
        <v>28</v>
      </c>
      <c r="F29" s="22">
        <v>16.14</v>
      </c>
      <c r="G29" s="22">
        <v>1</v>
      </c>
      <c r="I29" s="3">
        <v>16</v>
      </c>
      <c r="J29" s="18">
        <f t="shared" si="0"/>
        <v>95</v>
      </c>
      <c r="K29" s="18">
        <v>90</v>
      </c>
      <c r="L29" s="18">
        <v>5</v>
      </c>
      <c r="M29" s="18">
        <v>0</v>
      </c>
      <c r="N29" s="18">
        <v>5</v>
      </c>
      <c r="O29" s="18">
        <v>0</v>
      </c>
      <c r="P29" s="18">
        <v>0</v>
      </c>
      <c r="Q29" s="18"/>
      <c r="R29" s="18">
        <v>0</v>
      </c>
      <c r="S29" s="18">
        <v>0</v>
      </c>
      <c r="T29" s="18"/>
      <c r="U29" s="18">
        <v>0</v>
      </c>
      <c r="V29" s="22">
        <f>SUM(K29:U29)</f>
        <v>100</v>
      </c>
      <c r="W29" s="22" t="s">
        <v>67</v>
      </c>
      <c r="X29" s="22">
        <v>0</v>
      </c>
      <c r="Y29" s="22" t="s">
        <v>67</v>
      </c>
      <c r="Z29" s="3">
        <v>0</v>
      </c>
      <c r="AA29" s="22" t="s">
        <v>67</v>
      </c>
      <c r="AB29" s="3">
        <v>0</v>
      </c>
      <c r="AH29" s="3" t="s">
        <v>57</v>
      </c>
      <c r="AI29" s="22">
        <v>547248</v>
      </c>
      <c r="AJ29" s="22">
        <v>7253481</v>
      </c>
      <c r="AK29" s="22" t="s">
        <v>95</v>
      </c>
      <c r="AL29" s="3" t="s">
        <v>188</v>
      </c>
      <c r="AM29" s="3" t="s">
        <v>248</v>
      </c>
    </row>
    <row r="30" spans="1:44">
      <c r="A30" s="3" t="s">
        <v>60</v>
      </c>
      <c r="B30" s="22" t="s">
        <v>8</v>
      </c>
      <c r="C30" s="22"/>
      <c r="D30" s="22">
        <v>3</v>
      </c>
      <c r="E30" s="3">
        <v>29</v>
      </c>
      <c r="F30" s="22">
        <v>16.34</v>
      </c>
      <c r="G30" s="22">
        <v>3</v>
      </c>
      <c r="I30" s="3">
        <v>20</v>
      </c>
      <c r="J30" s="18">
        <f t="shared" si="0"/>
        <v>100</v>
      </c>
      <c r="K30" s="18">
        <v>40</v>
      </c>
      <c r="L30" s="18">
        <v>60</v>
      </c>
      <c r="M30" s="18">
        <v>0</v>
      </c>
      <c r="N30" s="18">
        <v>0</v>
      </c>
      <c r="O30" s="18">
        <v>0</v>
      </c>
      <c r="P30" s="18">
        <v>0</v>
      </c>
      <c r="Q30" s="18"/>
      <c r="R30" s="18">
        <v>0</v>
      </c>
      <c r="S30" s="18">
        <v>0</v>
      </c>
      <c r="T30" s="18"/>
      <c r="U30" s="18">
        <v>0</v>
      </c>
      <c r="V30" s="22">
        <f>SUM(K30:U30)</f>
        <v>100</v>
      </c>
      <c r="W30" s="22" t="s">
        <v>67</v>
      </c>
      <c r="X30" s="22">
        <v>0</v>
      </c>
      <c r="Y30" s="22" t="s">
        <v>67</v>
      </c>
      <c r="Z30" s="3">
        <v>0</v>
      </c>
      <c r="AA30" s="22" t="s">
        <v>67</v>
      </c>
      <c r="AB30" s="3">
        <v>0</v>
      </c>
      <c r="AH30" s="3" t="s">
        <v>57</v>
      </c>
      <c r="AI30" s="22">
        <v>547248</v>
      </c>
      <c r="AJ30" s="22">
        <v>7253481</v>
      </c>
      <c r="AK30" s="22" t="s">
        <v>96</v>
      </c>
      <c r="AL30" s="3" t="s">
        <v>189</v>
      </c>
      <c r="AM30" s="3" t="s">
        <v>249</v>
      </c>
    </row>
    <row r="31" spans="1:44">
      <c r="A31" s="3" t="s">
        <v>60</v>
      </c>
      <c r="B31" s="22" t="s">
        <v>8</v>
      </c>
      <c r="C31" s="22"/>
      <c r="D31" s="22">
        <v>3</v>
      </c>
      <c r="E31" s="3">
        <v>30</v>
      </c>
      <c r="F31" s="22">
        <v>16.68</v>
      </c>
      <c r="G31" s="22">
        <v>2</v>
      </c>
      <c r="I31" s="3" t="s">
        <v>61</v>
      </c>
      <c r="J31" s="18">
        <f t="shared" si="0"/>
        <v>60</v>
      </c>
      <c r="K31" s="18">
        <v>60</v>
      </c>
      <c r="L31" s="18">
        <v>0</v>
      </c>
      <c r="M31" s="18">
        <v>0</v>
      </c>
      <c r="N31" s="18">
        <v>40</v>
      </c>
      <c r="O31" s="18">
        <v>0</v>
      </c>
      <c r="P31" s="18">
        <v>0</v>
      </c>
      <c r="Q31" s="18"/>
      <c r="R31" s="18">
        <v>0</v>
      </c>
      <c r="S31" s="18">
        <v>0</v>
      </c>
      <c r="T31" s="18"/>
      <c r="U31" s="18">
        <v>0</v>
      </c>
      <c r="V31" s="22">
        <f>SUM(K31:U31)</f>
        <v>100</v>
      </c>
      <c r="W31" s="22" t="s">
        <v>67</v>
      </c>
      <c r="X31" s="22">
        <v>0</v>
      </c>
      <c r="Y31" s="22" t="s">
        <v>67</v>
      </c>
      <c r="Z31" s="3">
        <v>0</v>
      </c>
      <c r="AA31" s="22" t="s">
        <v>67</v>
      </c>
      <c r="AB31" s="3">
        <v>0</v>
      </c>
      <c r="AH31" s="3" t="s">
        <v>57</v>
      </c>
      <c r="AI31" s="22">
        <v>547248</v>
      </c>
      <c r="AJ31" s="22">
        <v>7253481</v>
      </c>
      <c r="AK31" s="22" t="s">
        <v>97</v>
      </c>
      <c r="AL31" s="3" t="s">
        <v>190</v>
      </c>
      <c r="AM31" s="3" t="s">
        <v>250</v>
      </c>
      <c r="AR31" s="3" t="s">
        <v>64</v>
      </c>
    </row>
    <row r="32" spans="1:44">
      <c r="A32" s="3" t="s">
        <v>60</v>
      </c>
      <c r="B32" s="22" t="s">
        <v>8</v>
      </c>
      <c r="C32" s="22"/>
      <c r="D32" s="22">
        <v>4</v>
      </c>
      <c r="E32" s="3">
        <v>31</v>
      </c>
      <c r="F32" s="22">
        <v>17.54</v>
      </c>
      <c r="G32" s="22">
        <v>2</v>
      </c>
      <c r="I32" s="3">
        <v>15</v>
      </c>
      <c r="J32" s="18">
        <f t="shared" si="0"/>
        <v>100</v>
      </c>
      <c r="K32" s="18">
        <v>5</v>
      </c>
      <c r="L32" s="18">
        <v>95</v>
      </c>
      <c r="M32" s="18">
        <v>0</v>
      </c>
      <c r="N32" s="18">
        <v>0</v>
      </c>
      <c r="O32" s="18">
        <v>0</v>
      </c>
      <c r="P32" s="18">
        <v>0</v>
      </c>
      <c r="Q32" s="18"/>
      <c r="R32" s="18">
        <v>0</v>
      </c>
      <c r="S32" s="18">
        <v>0</v>
      </c>
      <c r="T32" s="18"/>
      <c r="U32" s="18">
        <v>0</v>
      </c>
      <c r="V32" s="22">
        <f>SUM(K32:U32)</f>
        <v>100</v>
      </c>
      <c r="W32" s="22" t="s">
        <v>67</v>
      </c>
      <c r="X32" s="22">
        <v>0</v>
      </c>
      <c r="Y32" s="22" t="s">
        <v>67</v>
      </c>
      <c r="Z32" s="3">
        <v>0</v>
      </c>
      <c r="AA32" s="22" t="s">
        <v>67</v>
      </c>
      <c r="AB32" s="3">
        <v>0</v>
      </c>
      <c r="AH32" s="3" t="s">
        <v>57</v>
      </c>
      <c r="AI32" s="22">
        <v>547258</v>
      </c>
      <c r="AJ32" s="22">
        <v>7253441</v>
      </c>
      <c r="AK32" s="22" t="s">
        <v>98</v>
      </c>
      <c r="AL32" s="3" t="s">
        <v>191</v>
      </c>
      <c r="AM32" s="3" t="s">
        <v>251</v>
      </c>
      <c r="AR32" s="3" t="s">
        <v>63</v>
      </c>
    </row>
    <row r="33" spans="1:44">
      <c r="A33" s="3" t="s">
        <v>60</v>
      </c>
      <c r="B33" s="22" t="s">
        <v>8</v>
      </c>
      <c r="C33" s="22"/>
      <c r="D33" s="22">
        <v>4</v>
      </c>
      <c r="E33" s="3">
        <v>32</v>
      </c>
      <c r="F33" s="22">
        <v>17.66</v>
      </c>
      <c r="G33" s="22">
        <v>3</v>
      </c>
      <c r="I33" s="3">
        <v>24</v>
      </c>
      <c r="J33" s="18">
        <f t="shared" si="0"/>
        <v>80</v>
      </c>
      <c r="K33" s="18">
        <v>40</v>
      </c>
      <c r="L33" s="18">
        <v>40</v>
      </c>
      <c r="M33" s="18">
        <v>0</v>
      </c>
      <c r="N33" s="18">
        <v>20</v>
      </c>
      <c r="O33" s="18">
        <v>0</v>
      </c>
      <c r="P33" s="18">
        <v>0</v>
      </c>
      <c r="Q33" s="18"/>
      <c r="R33" s="18">
        <v>0</v>
      </c>
      <c r="S33" s="18">
        <v>0</v>
      </c>
      <c r="T33" s="18"/>
      <c r="U33" s="18">
        <v>0</v>
      </c>
      <c r="V33" s="22">
        <f>SUM(K33:U33)</f>
        <v>100</v>
      </c>
      <c r="W33" s="22" t="s">
        <v>67</v>
      </c>
      <c r="X33" s="22">
        <v>0</v>
      </c>
      <c r="Y33" s="22" t="s">
        <v>67</v>
      </c>
      <c r="Z33" s="3">
        <v>0</v>
      </c>
      <c r="AA33" s="22" t="s">
        <v>67</v>
      </c>
      <c r="AB33" s="3">
        <v>0</v>
      </c>
      <c r="AH33" s="3" t="s">
        <v>57</v>
      </c>
      <c r="AI33" s="22">
        <v>547258</v>
      </c>
      <c r="AJ33" s="22">
        <v>7253441</v>
      </c>
      <c r="AK33" s="22" t="s">
        <v>99</v>
      </c>
      <c r="AL33" s="3" t="s">
        <v>192</v>
      </c>
      <c r="AM33" s="3" t="s">
        <v>252</v>
      </c>
      <c r="AR33" s="3" t="s">
        <v>63</v>
      </c>
    </row>
    <row r="34" spans="1:44">
      <c r="A34" s="3" t="s">
        <v>60</v>
      </c>
      <c r="B34" s="22" t="s">
        <v>8</v>
      </c>
      <c r="C34" s="22"/>
      <c r="D34" s="22">
        <v>4</v>
      </c>
      <c r="E34" s="3">
        <v>33</v>
      </c>
      <c r="F34" s="22">
        <v>18.21</v>
      </c>
      <c r="G34" s="22">
        <v>4</v>
      </c>
      <c r="I34" s="3">
        <v>24</v>
      </c>
      <c r="J34" s="18">
        <f t="shared" si="0"/>
        <v>90</v>
      </c>
      <c r="K34" s="18">
        <v>30</v>
      </c>
      <c r="L34" s="18">
        <v>60</v>
      </c>
      <c r="M34" s="18">
        <v>0</v>
      </c>
      <c r="N34" s="18">
        <v>10</v>
      </c>
      <c r="O34" s="18">
        <v>0</v>
      </c>
      <c r="P34" s="18">
        <v>0</v>
      </c>
      <c r="Q34" s="18"/>
      <c r="R34" s="18">
        <v>0</v>
      </c>
      <c r="S34" s="18">
        <v>0</v>
      </c>
      <c r="T34" s="18"/>
      <c r="U34" s="18">
        <v>0</v>
      </c>
      <c r="V34" s="22">
        <f>SUM(K34:U34)</f>
        <v>100</v>
      </c>
      <c r="W34" s="22" t="s">
        <v>67</v>
      </c>
      <c r="X34" s="22">
        <v>0</v>
      </c>
      <c r="Y34" s="22" t="s">
        <v>67</v>
      </c>
      <c r="Z34" s="3">
        <v>0</v>
      </c>
      <c r="AA34" s="22" t="s">
        <v>67</v>
      </c>
      <c r="AB34" s="3">
        <v>0</v>
      </c>
      <c r="AH34" s="3" t="s">
        <v>57</v>
      </c>
      <c r="AI34" s="22">
        <v>547258</v>
      </c>
      <c r="AJ34" s="22">
        <v>7253441</v>
      </c>
      <c r="AK34" s="22" t="s">
        <v>100</v>
      </c>
      <c r="AL34" s="3" t="s">
        <v>193</v>
      </c>
      <c r="AM34" s="3" t="s">
        <v>253</v>
      </c>
      <c r="AR34" s="3" t="s">
        <v>63</v>
      </c>
    </row>
    <row r="35" spans="1:44">
      <c r="A35" s="3" t="s">
        <v>60</v>
      </c>
      <c r="B35" s="22" t="s">
        <v>8</v>
      </c>
      <c r="C35" s="22"/>
      <c r="D35" s="22">
        <v>4</v>
      </c>
      <c r="E35" s="3">
        <v>34</v>
      </c>
      <c r="F35" s="22">
        <v>18.73</v>
      </c>
      <c r="G35" s="22">
        <v>4</v>
      </c>
      <c r="I35" s="3">
        <v>24</v>
      </c>
      <c r="J35" s="18">
        <f t="shared" si="0"/>
        <v>100</v>
      </c>
      <c r="K35" s="18">
        <v>75</v>
      </c>
      <c r="L35" s="18">
        <v>25</v>
      </c>
      <c r="M35" s="18">
        <v>0</v>
      </c>
      <c r="N35" s="18">
        <v>0</v>
      </c>
      <c r="O35" s="18">
        <v>0</v>
      </c>
      <c r="P35" s="18">
        <v>0</v>
      </c>
      <c r="Q35" s="18"/>
      <c r="R35" s="18">
        <v>0</v>
      </c>
      <c r="S35" s="18">
        <v>0</v>
      </c>
      <c r="T35" s="18"/>
      <c r="U35" s="18">
        <v>0</v>
      </c>
      <c r="V35" s="22">
        <f>SUM(K35:U35)</f>
        <v>100</v>
      </c>
      <c r="W35" s="22" t="s">
        <v>67</v>
      </c>
      <c r="X35" s="22">
        <v>0</v>
      </c>
      <c r="Y35" s="22" t="s">
        <v>67</v>
      </c>
      <c r="Z35" s="3">
        <v>0</v>
      </c>
      <c r="AA35" s="22" t="s">
        <v>67</v>
      </c>
      <c r="AB35" s="3">
        <v>0</v>
      </c>
      <c r="AH35" s="3" t="s">
        <v>57</v>
      </c>
      <c r="AI35" s="22">
        <v>547258</v>
      </c>
      <c r="AJ35" s="22">
        <v>7253441</v>
      </c>
      <c r="AK35" s="22" t="s">
        <v>101</v>
      </c>
      <c r="AL35" s="3" t="s">
        <v>194</v>
      </c>
      <c r="AM35" s="3" t="s">
        <v>254</v>
      </c>
      <c r="AR35" s="3" t="s">
        <v>63</v>
      </c>
    </row>
    <row r="36" spans="1:44">
      <c r="A36" s="3" t="s">
        <v>60</v>
      </c>
      <c r="B36" s="22" t="s">
        <v>8</v>
      </c>
      <c r="C36" s="22"/>
      <c r="D36" s="22">
        <v>4</v>
      </c>
      <c r="E36" s="3">
        <v>35</v>
      </c>
      <c r="F36" s="22">
        <v>19.52</v>
      </c>
      <c r="G36" s="22">
        <v>3</v>
      </c>
      <c r="I36" s="3">
        <v>20</v>
      </c>
      <c r="J36" s="18">
        <f t="shared" si="0"/>
        <v>100</v>
      </c>
      <c r="K36" s="18">
        <v>60</v>
      </c>
      <c r="L36" s="18">
        <v>40</v>
      </c>
      <c r="M36" s="18">
        <v>0</v>
      </c>
      <c r="N36" s="18">
        <v>0</v>
      </c>
      <c r="O36" s="18">
        <v>0</v>
      </c>
      <c r="P36" s="18">
        <v>0</v>
      </c>
      <c r="Q36" s="18"/>
      <c r="R36" s="18">
        <v>0</v>
      </c>
      <c r="S36" s="18">
        <v>0</v>
      </c>
      <c r="T36" s="18"/>
      <c r="U36" s="18">
        <v>0</v>
      </c>
      <c r="V36" s="22">
        <f>SUM(K36:U36)</f>
        <v>100</v>
      </c>
      <c r="W36" s="22" t="s">
        <v>67</v>
      </c>
      <c r="X36" s="22">
        <v>0</v>
      </c>
      <c r="Y36" s="22" t="s">
        <v>67</v>
      </c>
      <c r="Z36" s="3">
        <v>0</v>
      </c>
      <c r="AA36" s="22" t="s">
        <v>67</v>
      </c>
      <c r="AB36" s="3">
        <v>0</v>
      </c>
      <c r="AH36" s="3" t="s">
        <v>57</v>
      </c>
      <c r="AI36" s="22">
        <v>547258</v>
      </c>
      <c r="AJ36" s="22">
        <v>7253441</v>
      </c>
      <c r="AK36" s="22" t="s">
        <v>102</v>
      </c>
      <c r="AL36" s="3" t="s">
        <v>195</v>
      </c>
      <c r="AM36" s="3" t="s">
        <v>255</v>
      </c>
    </row>
    <row r="37" spans="1:44">
      <c r="A37" s="3" t="s">
        <v>60</v>
      </c>
      <c r="B37" s="22" t="s">
        <v>8</v>
      </c>
      <c r="C37" s="22"/>
      <c r="D37" s="22">
        <v>4</v>
      </c>
      <c r="E37" s="3">
        <v>36</v>
      </c>
      <c r="F37" s="22">
        <v>20.29</v>
      </c>
      <c r="G37" s="22">
        <v>3</v>
      </c>
      <c r="I37" s="3">
        <v>15</v>
      </c>
      <c r="J37" s="18">
        <f t="shared" si="0"/>
        <v>100</v>
      </c>
      <c r="K37" s="18">
        <v>20</v>
      </c>
      <c r="L37" s="18">
        <v>80</v>
      </c>
      <c r="M37" s="18">
        <v>0</v>
      </c>
      <c r="N37" s="18">
        <v>0</v>
      </c>
      <c r="O37" s="18">
        <v>0</v>
      </c>
      <c r="P37" s="18">
        <v>0</v>
      </c>
      <c r="Q37" s="18"/>
      <c r="R37" s="18">
        <v>0</v>
      </c>
      <c r="S37" s="18">
        <v>0</v>
      </c>
      <c r="T37" s="18"/>
      <c r="U37" s="18">
        <v>0</v>
      </c>
      <c r="V37" s="22">
        <f>SUM(K37:U37)</f>
        <v>100</v>
      </c>
      <c r="W37" s="22" t="s">
        <v>67</v>
      </c>
      <c r="X37" s="22">
        <v>0</v>
      </c>
      <c r="Y37" s="22" t="s">
        <v>67</v>
      </c>
      <c r="Z37" s="3">
        <v>0</v>
      </c>
      <c r="AA37" s="22" t="s">
        <v>67</v>
      </c>
      <c r="AB37" s="3">
        <v>0</v>
      </c>
      <c r="AH37" s="3" t="s">
        <v>57</v>
      </c>
      <c r="AI37" s="22">
        <v>547258</v>
      </c>
      <c r="AJ37" s="22">
        <v>7253441</v>
      </c>
      <c r="AK37" s="22" t="s">
        <v>103</v>
      </c>
      <c r="AL37" s="3" t="s">
        <v>196</v>
      </c>
      <c r="AM37" s="3" t="s">
        <v>256</v>
      </c>
    </row>
    <row r="38" spans="1:44">
      <c r="A38" s="3" t="s">
        <v>60</v>
      </c>
      <c r="B38" s="22" t="s">
        <v>8</v>
      </c>
      <c r="C38" s="22"/>
      <c r="D38" s="22">
        <v>4</v>
      </c>
      <c r="E38" s="3">
        <v>37</v>
      </c>
      <c r="F38" s="22">
        <v>21.16</v>
      </c>
      <c r="G38" s="22">
        <v>1</v>
      </c>
      <c r="I38" s="3">
        <v>13</v>
      </c>
      <c r="J38" s="18">
        <f t="shared" si="0"/>
        <v>95</v>
      </c>
      <c r="K38" s="18">
        <v>0</v>
      </c>
      <c r="L38" s="18">
        <v>95</v>
      </c>
      <c r="M38" s="18">
        <v>0</v>
      </c>
      <c r="N38" s="18">
        <v>5</v>
      </c>
      <c r="O38" s="18">
        <v>0</v>
      </c>
      <c r="P38" s="18">
        <v>0</v>
      </c>
      <c r="Q38" s="18"/>
      <c r="R38" s="18">
        <v>0</v>
      </c>
      <c r="S38" s="18">
        <v>0</v>
      </c>
      <c r="T38" s="18"/>
      <c r="U38" s="18">
        <v>0</v>
      </c>
      <c r="V38" s="22">
        <f>SUM(K38:U38)</f>
        <v>100</v>
      </c>
      <c r="W38" s="22" t="s">
        <v>67</v>
      </c>
      <c r="X38" s="22">
        <v>0</v>
      </c>
      <c r="Y38" s="22" t="s">
        <v>67</v>
      </c>
      <c r="Z38" s="3">
        <v>0</v>
      </c>
      <c r="AA38" s="22" t="s">
        <v>67</v>
      </c>
      <c r="AB38" s="3">
        <v>0</v>
      </c>
      <c r="AH38" s="3" t="s">
        <v>57</v>
      </c>
      <c r="AI38" s="22">
        <v>547258</v>
      </c>
      <c r="AJ38" s="22">
        <v>7253441</v>
      </c>
      <c r="AK38" s="22" t="s">
        <v>104</v>
      </c>
      <c r="AL38" s="3" t="s">
        <v>197</v>
      </c>
      <c r="AM38" s="3" t="s">
        <v>257</v>
      </c>
    </row>
    <row r="39" spans="1:44">
      <c r="A39" s="3" t="s">
        <v>60</v>
      </c>
      <c r="B39" s="22" t="s">
        <v>8</v>
      </c>
      <c r="C39" s="22"/>
      <c r="D39" s="22">
        <v>4</v>
      </c>
      <c r="E39" s="3">
        <v>38</v>
      </c>
      <c r="F39" s="22">
        <v>21.51</v>
      </c>
      <c r="G39" s="22">
        <v>2</v>
      </c>
      <c r="I39" s="3">
        <v>15</v>
      </c>
      <c r="J39" s="18">
        <f t="shared" si="0"/>
        <v>95</v>
      </c>
      <c r="K39" s="18">
        <v>0</v>
      </c>
      <c r="L39" s="18">
        <v>95</v>
      </c>
      <c r="M39" s="18">
        <v>0</v>
      </c>
      <c r="N39" s="18">
        <v>5</v>
      </c>
      <c r="O39" s="18">
        <v>0</v>
      </c>
      <c r="P39" s="18">
        <v>0</v>
      </c>
      <c r="Q39" s="18"/>
      <c r="R39" s="18">
        <v>0</v>
      </c>
      <c r="S39" s="18">
        <v>0</v>
      </c>
      <c r="T39" s="18"/>
      <c r="U39" s="18">
        <v>0</v>
      </c>
      <c r="V39" s="22">
        <f>SUM(K39:U39)</f>
        <v>100</v>
      </c>
      <c r="W39" s="22" t="s">
        <v>67</v>
      </c>
      <c r="X39" s="22">
        <v>0</v>
      </c>
      <c r="Y39" s="22" t="s">
        <v>67</v>
      </c>
      <c r="Z39" s="3">
        <v>0</v>
      </c>
      <c r="AA39" s="22" t="s">
        <v>67</v>
      </c>
      <c r="AB39" s="3">
        <v>0</v>
      </c>
      <c r="AH39" s="3" t="s">
        <v>57</v>
      </c>
      <c r="AI39" s="22">
        <v>547258</v>
      </c>
      <c r="AJ39" s="22">
        <v>7253441</v>
      </c>
      <c r="AK39" s="22" t="s">
        <v>105</v>
      </c>
      <c r="AL39" s="3" t="s">
        <v>198</v>
      </c>
      <c r="AM39" s="3" t="s">
        <v>258</v>
      </c>
    </row>
    <row r="40" spans="1:44">
      <c r="A40" s="3" t="s">
        <v>60</v>
      </c>
      <c r="B40" s="22" t="s">
        <v>8</v>
      </c>
      <c r="C40" s="22"/>
      <c r="D40" s="22">
        <v>4</v>
      </c>
      <c r="E40" s="3">
        <v>39</v>
      </c>
      <c r="F40" s="22">
        <v>22.42</v>
      </c>
      <c r="G40" s="22">
        <v>4</v>
      </c>
      <c r="I40" s="3">
        <v>18</v>
      </c>
      <c r="J40" s="18">
        <f t="shared" si="0"/>
        <v>95</v>
      </c>
      <c r="K40" s="18">
        <v>15</v>
      </c>
      <c r="L40" s="18">
        <v>80</v>
      </c>
      <c r="M40" s="18">
        <v>0</v>
      </c>
      <c r="N40" s="18">
        <v>0</v>
      </c>
      <c r="O40" s="18">
        <v>5</v>
      </c>
      <c r="P40" s="18">
        <v>0</v>
      </c>
      <c r="Q40" s="18"/>
      <c r="R40" s="18">
        <v>0</v>
      </c>
      <c r="S40" s="18">
        <v>0</v>
      </c>
      <c r="T40" s="18"/>
      <c r="U40" s="18">
        <v>0</v>
      </c>
      <c r="V40" s="22">
        <f>SUM(K40:U40)</f>
        <v>100</v>
      </c>
      <c r="W40" s="22" t="s">
        <v>67</v>
      </c>
      <c r="X40" s="22">
        <v>0</v>
      </c>
      <c r="Y40" s="22" t="s">
        <v>67</v>
      </c>
      <c r="Z40" s="3">
        <v>0</v>
      </c>
      <c r="AA40" s="22" t="s">
        <v>67</v>
      </c>
      <c r="AB40" s="3">
        <v>0</v>
      </c>
      <c r="AH40" s="3" t="s">
        <v>57</v>
      </c>
      <c r="AI40" s="22">
        <v>547258</v>
      </c>
      <c r="AJ40" s="22">
        <v>7253441</v>
      </c>
      <c r="AK40" s="22" t="s">
        <v>106</v>
      </c>
      <c r="AL40" s="3" t="s">
        <v>199</v>
      </c>
      <c r="AM40" s="3" t="s">
        <v>259</v>
      </c>
      <c r="AR40" s="3" t="s">
        <v>63</v>
      </c>
    </row>
    <row r="41" spans="1:44">
      <c r="A41" s="3" t="s">
        <v>60</v>
      </c>
      <c r="B41" s="22" t="s">
        <v>8</v>
      </c>
      <c r="C41" s="22"/>
      <c r="D41" s="22">
        <v>4</v>
      </c>
      <c r="E41" s="3">
        <v>40</v>
      </c>
      <c r="F41" s="22">
        <v>23.330000000000002</v>
      </c>
      <c r="G41" s="22">
        <v>1</v>
      </c>
      <c r="I41" s="3">
        <v>21</v>
      </c>
      <c r="J41" s="18">
        <f t="shared" si="0"/>
        <v>90</v>
      </c>
      <c r="K41" s="18">
        <v>90</v>
      </c>
      <c r="L41" s="18">
        <v>0</v>
      </c>
      <c r="M41" s="18">
        <v>0</v>
      </c>
      <c r="N41" s="18">
        <v>10</v>
      </c>
      <c r="O41" s="18">
        <v>0</v>
      </c>
      <c r="P41" s="18">
        <v>0</v>
      </c>
      <c r="Q41" s="18"/>
      <c r="R41" s="18">
        <v>0</v>
      </c>
      <c r="S41" s="18">
        <v>0</v>
      </c>
      <c r="T41" s="18"/>
      <c r="U41" s="18">
        <v>0</v>
      </c>
      <c r="V41" s="22">
        <f>SUM(K41:U41)</f>
        <v>100</v>
      </c>
      <c r="W41" s="22" t="s">
        <v>67</v>
      </c>
      <c r="X41" s="22">
        <v>0</v>
      </c>
      <c r="Y41" s="22" t="s">
        <v>67</v>
      </c>
      <c r="Z41" s="3">
        <v>0</v>
      </c>
      <c r="AA41" s="22" t="s">
        <v>67</v>
      </c>
      <c r="AB41" s="3">
        <v>0</v>
      </c>
      <c r="AH41" s="3" t="s">
        <v>57</v>
      </c>
      <c r="AI41" s="22">
        <v>547258</v>
      </c>
      <c r="AJ41" s="22">
        <v>7253441</v>
      </c>
      <c r="AK41" s="22" t="s">
        <v>107</v>
      </c>
      <c r="AL41" s="3" t="s">
        <v>200</v>
      </c>
      <c r="AM41" s="3" t="s">
        <v>260</v>
      </c>
    </row>
    <row r="42" spans="1:44">
      <c r="A42" s="3" t="s">
        <v>55</v>
      </c>
      <c r="B42" s="22" t="s">
        <v>8</v>
      </c>
      <c r="C42" s="22"/>
      <c r="D42" s="22">
        <v>5</v>
      </c>
      <c r="E42" s="3">
        <v>41</v>
      </c>
      <c r="F42" s="22">
        <v>23.64</v>
      </c>
      <c r="G42" s="22">
        <v>1</v>
      </c>
      <c r="I42" s="3" t="s">
        <v>61</v>
      </c>
      <c r="J42" s="18">
        <f t="shared" si="0"/>
        <v>90</v>
      </c>
      <c r="K42" s="18">
        <v>30</v>
      </c>
      <c r="L42" s="18">
        <v>60</v>
      </c>
      <c r="M42" s="18">
        <v>0</v>
      </c>
      <c r="N42" s="18">
        <v>10</v>
      </c>
      <c r="O42" s="18">
        <v>0</v>
      </c>
      <c r="P42" s="18">
        <v>0</v>
      </c>
      <c r="Q42" s="18"/>
      <c r="R42" s="18">
        <v>0</v>
      </c>
      <c r="S42" s="18">
        <v>0</v>
      </c>
      <c r="T42" s="18"/>
      <c r="U42" s="18">
        <v>0</v>
      </c>
      <c r="V42" s="22">
        <f>SUM(K42:U42)</f>
        <v>100</v>
      </c>
      <c r="W42" s="22" t="s">
        <v>67</v>
      </c>
      <c r="X42" s="22">
        <v>0</v>
      </c>
      <c r="Y42" s="22" t="s">
        <v>67</v>
      </c>
      <c r="Z42" s="3">
        <v>0</v>
      </c>
      <c r="AA42" s="22" t="s">
        <v>67</v>
      </c>
      <c r="AB42" s="3">
        <v>0</v>
      </c>
      <c r="AH42" s="3" t="s">
        <v>57</v>
      </c>
      <c r="AI42" s="22">
        <v>386496</v>
      </c>
      <c r="AJ42" s="22">
        <v>7547151</v>
      </c>
      <c r="AK42" s="23" t="s">
        <v>108</v>
      </c>
      <c r="AL42" s="3" t="s">
        <v>201</v>
      </c>
      <c r="AM42" s="3" t="s">
        <v>280</v>
      </c>
    </row>
    <row r="43" spans="1:44">
      <c r="A43" s="3" t="s">
        <v>55</v>
      </c>
      <c r="B43" s="22" t="s">
        <v>8</v>
      </c>
      <c r="C43" s="22"/>
      <c r="D43" s="22">
        <v>5</v>
      </c>
      <c r="E43" s="3">
        <v>42</v>
      </c>
      <c r="F43" s="22">
        <v>23.79</v>
      </c>
      <c r="G43" s="22">
        <v>1</v>
      </c>
      <c r="I43" s="3" t="s">
        <v>61</v>
      </c>
      <c r="J43" s="18">
        <f t="shared" si="0"/>
        <v>90</v>
      </c>
      <c r="K43" s="18">
        <v>70</v>
      </c>
      <c r="L43" s="18">
        <v>20</v>
      </c>
      <c r="M43" s="18">
        <v>0</v>
      </c>
      <c r="N43" s="18">
        <v>20</v>
      </c>
      <c r="O43" s="18">
        <v>0</v>
      </c>
      <c r="P43" s="18">
        <v>0</v>
      </c>
      <c r="Q43" s="18"/>
      <c r="R43" s="18">
        <v>0</v>
      </c>
      <c r="S43" s="18">
        <v>0</v>
      </c>
      <c r="T43" s="18"/>
      <c r="U43" s="18">
        <v>0</v>
      </c>
      <c r="V43" s="22">
        <f>SUM(K43:U43)</f>
        <v>110</v>
      </c>
      <c r="W43" s="22" t="s">
        <v>67</v>
      </c>
      <c r="X43" s="22">
        <v>0</v>
      </c>
      <c r="Y43" s="22" t="s">
        <v>67</v>
      </c>
      <c r="Z43" s="3">
        <v>0</v>
      </c>
      <c r="AA43" s="22" t="s">
        <v>67</v>
      </c>
      <c r="AB43" s="3">
        <v>0</v>
      </c>
      <c r="AH43" s="3" t="s">
        <v>57</v>
      </c>
      <c r="AI43" s="22">
        <v>386496</v>
      </c>
      <c r="AJ43" s="22">
        <v>7547151</v>
      </c>
      <c r="AK43" s="3" t="s">
        <v>109</v>
      </c>
      <c r="AL43" s="3" t="s">
        <v>202</v>
      </c>
      <c r="AM43" s="3" t="s">
        <v>261</v>
      </c>
    </row>
    <row r="44" spans="1:44">
      <c r="A44" s="3" t="s">
        <v>55</v>
      </c>
      <c r="B44" s="22" t="s">
        <v>8</v>
      </c>
      <c r="C44" s="22"/>
      <c r="D44" s="22">
        <v>5</v>
      </c>
      <c r="E44" s="3">
        <v>43</v>
      </c>
      <c r="F44" s="22">
        <v>24.46</v>
      </c>
      <c r="G44" s="22">
        <v>2</v>
      </c>
      <c r="I44" s="3" t="s">
        <v>61</v>
      </c>
      <c r="J44" s="18">
        <f t="shared" si="0"/>
        <v>80</v>
      </c>
      <c r="K44" s="18">
        <v>40</v>
      </c>
      <c r="L44" s="18">
        <v>40</v>
      </c>
      <c r="M44" s="18">
        <v>0</v>
      </c>
      <c r="N44" s="18">
        <v>20</v>
      </c>
      <c r="O44" s="18">
        <v>0</v>
      </c>
      <c r="P44" s="18">
        <v>0</v>
      </c>
      <c r="Q44" s="18"/>
      <c r="R44" s="18">
        <v>0</v>
      </c>
      <c r="S44" s="18">
        <v>0</v>
      </c>
      <c r="T44" s="18"/>
      <c r="U44" s="18">
        <v>0</v>
      </c>
      <c r="V44" s="22">
        <f>SUM(K44:U44)</f>
        <v>100</v>
      </c>
      <c r="W44" s="22" t="s">
        <v>67</v>
      </c>
      <c r="X44" s="22">
        <v>0</v>
      </c>
      <c r="Y44" s="22" t="s">
        <v>67</v>
      </c>
      <c r="Z44" s="3">
        <v>0</v>
      </c>
      <c r="AA44" s="22" t="s">
        <v>67</v>
      </c>
      <c r="AB44" s="3">
        <v>0</v>
      </c>
      <c r="AH44" s="3" t="s">
        <v>57</v>
      </c>
      <c r="AI44" s="22">
        <v>386496</v>
      </c>
      <c r="AJ44" s="22">
        <v>7547151</v>
      </c>
      <c r="AK44" s="3" t="s">
        <v>110</v>
      </c>
      <c r="AL44" s="3" t="s">
        <v>203</v>
      </c>
      <c r="AM44" s="3" t="s">
        <v>262</v>
      </c>
    </row>
    <row r="45" spans="1:44">
      <c r="A45" s="3" t="s">
        <v>55</v>
      </c>
      <c r="B45" s="22" t="s">
        <v>8</v>
      </c>
      <c r="C45" s="22"/>
      <c r="D45" s="22">
        <v>5</v>
      </c>
      <c r="E45" s="3">
        <v>44</v>
      </c>
      <c r="F45" s="22">
        <v>24.75</v>
      </c>
      <c r="G45" s="22">
        <v>2</v>
      </c>
      <c r="I45" s="3">
        <v>23</v>
      </c>
      <c r="J45" s="18">
        <f t="shared" si="0"/>
        <v>90</v>
      </c>
      <c r="K45" s="18">
        <v>70</v>
      </c>
      <c r="L45" s="18">
        <v>20</v>
      </c>
      <c r="M45" s="18">
        <v>0</v>
      </c>
      <c r="N45" s="18">
        <v>10</v>
      </c>
      <c r="O45" s="18">
        <v>0</v>
      </c>
      <c r="P45" s="18">
        <v>0</v>
      </c>
      <c r="Q45" s="18"/>
      <c r="R45" s="18">
        <v>0</v>
      </c>
      <c r="S45" s="18">
        <v>0</v>
      </c>
      <c r="T45" s="18"/>
      <c r="U45" s="18">
        <v>0</v>
      </c>
      <c r="V45" s="22">
        <f>SUM(K45:U45)</f>
        <v>100</v>
      </c>
      <c r="W45" s="22" t="s">
        <v>67</v>
      </c>
      <c r="X45" s="22">
        <v>0</v>
      </c>
      <c r="Y45" s="22" t="s">
        <v>67</v>
      </c>
      <c r="Z45" s="3">
        <v>0</v>
      </c>
      <c r="AA45" s="22" t="s">
        <v>67</v>
      </c>
      <c r="AB45" s="3">
        <v>0</v>
      </c>
      <c r="AH45" s="3" t="s">
        <v>57</v>
      </c>
      <c r="AI45" s="22">
        <v>386496</v>
      </c>
      <c r="AJ45" s="22">
        <v>7547151</v>
      </c>
      <c r="AK45" s="3" t="s">
        <v>111</v>
      </c>
      <c r="AL45" s="3" t="s">
        <v>204</v>
      </c>
      <c r="AM45" s="3" t="s">
        <v>263</v>
      </c>
    </row>
    <row r="46" spans="1:44">
      <c r="A46" s="3" t="s">
        <v>55</v>
      </c>
      <c r="B46" s="22" t="s">
        <v>8</v>
      </c>
      <c r="C46" s="22"/>
      <c r="D46" s="22">
        <v>5</v>
      </c>
      <c r="E46" s="3">
        <v>45</v>
      </c>
      <c r="F46" s="22">
        <v>25.53</v>
      </c>
      <c r="G46" s="22">
        <v>3</v>
      </c>
      <c r="I46" s="3">
        <v>27</v>
      </c>
      <c r="J46" s="18">
        <f t="shared" si="0"/>
        <v>90</v>
      </c>
      <c r="K46" s="18">
        <v>75</v>
      </c>
      <c r="L46" s="18">
        <v>15</v>
      </c>
      <c r="M46" s="18">
        <v>0</v>
      </c>
      <c r="N46" s="18">
        <v>10</v>
      </c>
      <c r="O46" s="18">
        <v>0</v>
      </c>
      <c r="P46" s="18">
        <v>0</v>
      </c>
      <c r="Q46" s="18"/>
      <c r="R46" s="18">
        <v>0</v>
      </c>
      <c r="S46" s="18">
        <v>0</v>
      </c>
      <c r="T46" s="18"/>
      <c r="U46" s="18">
        <v>0</v>
      </c>
      <c r="V46" s="22">
        <f>SUM(K46:U46)</f>
        <v>100</v>
      </c>
      <c r="W46" s="22" t="s">
        <v>67</v>
      </c>
      <c r="X46" s="22">
        <v>0</v>
      </c>
      <c r="Y46" s="22" t="s">
        <v>67</v>
      </c>
      <c r="Z46" s="3">
        <v>0</v>
      </c>
      <c r="AA46" s="22" t="s">
        <v>48</v>
      </c>
      <c r="AB46" s="3">
        <v>1</v>
      </c>
      <c r="AH46" s="3" t="s">
        <v>57</v>
      </c>
      <c r="AI46" s="22">
        <v>386496</v>
      </c>
      <c r="AJ46" s="22">
        <v>7547151</v>
      </c>
      <c r="AK46" s="3" t="s">
        <v>112</v>
      </c>
      <c r="AL46" s="3" t="s">
        <v>205</v>
      </c>
      <c r="AM46" s="3" t="s">
        <v>264</v>
      </c>
    </row>
    <row r="47" spans="1:44">
      <c r="A47" s="3" t="s">
        <v>55</v>
      </c>
      <c r="B47" s="22" t="s">
        <v>8</v>
      </c>
      <c r="C47" s="22"/>
      <c r="D47" s="22">
        <v>5</v>
      </c>
      <c r="E47" s="3">
        <v>46</v>
      </c>
      <c r="F47" s="22">
        <v>26.290000000000003</v>
      </c>
      <c r="G47" s="22">
        <v>1</v>
      </c>
      <c r="I47" s="3">
        <v>29</v>
      </c>
      <c r="J47" s="18">
        <f t="shared" si="0"/>
        <v>90</v>
      </c>
      <c r="K47" s="18">
        <v>50</v>
      </c>
      <c r="L47" s="18">
        <v>40</v>
      </c>
      <c r="M47" s="18">
        <v>0</v>
      </c>
      <c r="N47" s="18">
        <v>10</v>
      </c>
      <c r="O47" s="18">
        <v>0</v>
      </c>
      <c r="P47" s="18">
        <v>0</v>
      </c>
      <c r="Q47" s="18"/>
      <c r="R47" s="18">
        <v>0</v>
      </c>
      <c r="S47" s="18">
        <v>0</v>
      </c>
      <c r="T47" s="18"/>
      <c r="U47" s="18">
        <v>0</v>
      </c>
      <c r="V47" s="22">
        <f>SUM(K47:U47)</f>
        <v>100</v>
      </c>
      <c r="W47" s="22" t="s">
        <v>67</v>
      </c>
      <c r="X47" s="22">
        <v>0</v>
      </c>
      <c r="Y47" s="22" t="s">
        <v>67</v>
      </c>
      <c r="Z47" s="3">
        <v>0</v>
      </c>
      <c r="AA47" s="22" t="s">
        <v>67</v>
      </c>
      <c r="AB47" s="3">
        <v>0</v>
      </c>
      <c r="AH47" s="3" t="s">
        <v>57</v>
      </c>
      <c r="AI47" s="22">
        <v>386496</v>
      </c>
      <c r="AJ47" s="22">
        <v>7547151</v>
      </c>
      <c r="AK47" s="3" t="s">
        <v>113</v>
      </c>
      <c r="AL47" s="3" t="s">
        <v>206</v>
      </c>
      <c r="AM47" s="3" t="s">
        <v>265</v>
      </c>
    </row>
    <row r="48" spans="1:44">
      <c r="A48" s="3" t="s">
        <v>55</v>
      </c>
      <c r="B48" s="22" t="s">
        <v>8</v>
      </c>
      <c r="C48" s="22"/>
      <c r="D48" s="22">
        <v>5</v>
      </c>
      <c r="E48" s="3">
        <v>47</v>
      </c>
      <c r="F48" s="22">
        <v>27.090000000000003</v>
      </c>
      <c r="G48" s="22">
        <v>2</v>
      </c>
      <c r="I48" s="3">
        <v>24</v>
      </c>
      <c r="J48" s="18">
        <f t="shared" si="0"/>
        <v>70</v>
      </c>
      <c r="K48" s="18">
        <v>50</v>
      </c>
      <c r="L48" s="18">
        <v>20</v>
      </c>
      <c r="M48" s="18">
        <v>0</v>
      </c>
      <c r="N48" s="18">
        <v>30</v>
      </c>
      <c r="O48" s="18">
        <v>0</v>
      </c>
      <c r="P48" s="18">
        <v>0</v>
      </c>
      <c r="Q48" s="18"/>
      <c r="R48" s="18">
        <v>0</v>
      </c>
      <c r="S48" s="18">
        <v>0</v>
      </c>
      <c r="T48" s="18"/>
      <c r="U48" s="18">
        <v>0</v>
      </c>
      <c r="V48" s="22">
        <f>SUM(K48:U48)</f>
        <v>100</v>
      </c>
      <c r="W48" s="22" t="s">
        <v>67</v>
      </c>
      <c r="X48" s="22">
        <v>0</v>
      </c>
      <c r="Y48" s="22" t="s">
        <v>48</v>
      </c>
      <c r="Z48" s="3">
        <v>6</v>
      </c>
      <c r="AA48" s="22" t="s">
        <v>48</v>
      </c>
      <c r="AB48" s="3">
        <v>3</v>
      </c>
      <c r="AH48" s="3" t="s">
        <v>57</v>
      </c>
      <c r="AI48" s="22">
        <v>386496</v>
      </c>
      <c r="AJ48" s="22">
        <v>7547151</v>
      </c>
      <c r="AK48" s="3" t="s">
        <v>114</v>
      </c>
      <c r="AL48" s="3" t="s">
        <v>207</v>
      </c>
      <c r="AM48" s="3" t="s">
        <v>266</v>
      </c>
      <c r="AR48" s="3" t="s">
        <v>65</v>
      </c>
    </row>
    <row r="49" spans="1:44">
      <c r="A49" s="3" t="s">
        <v>55</v>
      </c>
      <c r="B49" s="22" t="s">
        <v>8</v>
      </c>
      <c r="C49" s="22"/>
      <c r="D49" s="22">
        <v>5</v>
      </c>
      <c r="E49" s="3">
        <v>48</v>
      </c>
      <c r="F49" s="22">
        <v>27.270000000000003</v>
      </c>
      <c r="G49" s="22">
        <v>4</v>
      </c>
      <c r="I49" s="3">
        <v>27</v>
      </c>
      <c r="J49" s="18">
        <f t="shared" si="0"/>
        <v>91</v>
      </c>
      <c r="K49" s="18">
        <v>90</v>
      </c>
      <c r="L49" s="18">
        <v>1</v>
      </c>
      <c r="M49" s="18">
        <v>0</v>
      </c>
      <c r="N49" s="18">
        <v>9</v>
      </c>
      <c r="O49" s="18">
        <v>0</v>
      </c>
      <c r="P49" s="18">
        <v>0</v>
      </c>
      <c r="Q49" s="18"/>
      <c r="R49" s="18">
        <v>0</v>
      </c>
      <c r="S49" s="18">
        <v>0</v>
      </c>
      <c r="T49" s="18"/>
      <c r="U49" s="18">
        <v>0</v>
      </c>
      <c r="V49" s="22">
        <f>SUM(K49:U49)</f>
        <v>100</v>
      </c>
      <c r="W49" s="22" t="s">
        <v>67</v>
      </c>
      <c r="X49" s="22">
        <v>0</v>
      </c>
      <c r="Y49" s="22" t="s">
        <v>48</v>
      </c>
      <c r="Z49" s="3">
        <v>1</v>
      </c>
      <c r="AA49" s="22" t="s">
        <v>48</v>
      </c>
      <c r="AB49" s="3">
        <v>6</v>
      </c>
      <c r="AH49" s="3" t="s">
        <v>57</v>
      </c>
      <c r="AI49" s="22">
        <v>386496</v>
      </c>
      <c r="AJ49" s="22">
        <v>7547151</v>
      </c>
      <c r="AK49" s="3" t="s">
        <v>115</v>
      </c>
      <c r="AL49" s="3" t="s">
        <v>208</v>
      </c>
      <c r="AM49" s="3" t="s">
        <v>267</v>
      </c>
      <c r="AR49" s="3" t="s">
        <v>65</v>
      </c>
    </row>
    <row r="50" spans="1:44">
      <c r="A50" s="3" t="s">
        <v>55</v>
      </c>
      <c r="B50" s="22" t="s">
        <v>8</v>
      </c>
      <c r="C50" s="22"/>
      <c r="D50" s="22">
        <v>5</v>
      </c>
      <c r="E50" s="3">
        <v>49</v>
      </c>
      <c r="F50" s="22">
        <v>27.540000000000003</v>
      </c>
      <c r="G50" s="22">
        <v>3</v>
      </c>
      <c r="I50" s="3">
        <v>24</v>
      </c>
      <c r="J50" s="18">
        <f t="shared" si="0"/>
        <v>95</v>
      </c>
      <c r="K50" s="18">
        <v>70</v>
      </c>
      <c r="L50" s="18">
        <v>25</v>
      </c>
      <c r="M50" s="18">
        <v>5</v>
      </c>
      <c r="N50" s="18">
        <v>0</v>
      </c>
      <c r="O50" s="18">
        <v>0</v>
      </c>
      <c r="P50" s="18">
        <v>0</v>
      </c>
      <c r="Q50" s="18"/>
      <c r="R50" s="18">
        <v>0</v>
      </c>
      <c r="S50" s="18">
        <v>0</v>
      </c>
      <c r="T50" s="18"/>
      <c r="U50" s="18">
        <v>0</v>
      </c>
      <c r="V50" s="22">
        <f>SUM(K50:U50)</f>
        <v>100</v>
      </c>
      <c r="W50" s="22" t="s">
        <v>67</v>
      </c>
      <c r="X50" s="22">
        <v>0</v>
      </c>
      <c r="Y50" s="22" t="s">
        <v>67</v>
      </c>
      <c r="Z50" s="3">
        <v>0</v>
      </c>
      <c r="AA50" s="22" t="s">
        <v>67</v>
      </c>
      <c r="AB50" s="3">
        <v>0</v>
      </c>
      <c r="AH50" s="3" t="s">
        <v>57</v>
      </c>
      <c r="AI50" s="22">
        <v>386496</v>
      </c>
      <c r="AJ50" s="22">
        <v>7547151</v>
      </c>
      <c r="AK50" s="3" t="s">
        <v>116</v>
      </c>
      <c r="AL50" s="3" t="s">
        <v>209</v>
      </c>
      <c r="AM50" s="3" t="s">
        <v>268</v>
      </c>
      <c r="AR50" s="3" t="s">
        <v>65</v>
      </c>
    </row>
    <row r="51" spans="1:44">
      <c r="A51" s="3" t="s">
        <v>55</v>
      </c>
      <c r="B51" s="22" t="s">
        <v>8</v>
      </c>
      <c r="C51" s="22"/>
      <c r="D51" s="22">
        <v>5</v>
      </c>
      <c r="E51" s="3">
        <v>50</v>
      </c>
      <c r="F51" s="22">
        <v>28.26</v>
      </c>
      <c r="G51" s="22">
        <v>4</v>
      </c>
      <c r="I51" s="3">
        <v>27</v>
      </c>
      <c r="J51" s="18">
        <f t="shared" si="0"/>
        <v>80</v>
      </c>
      <c r="K51" s="18">
        <v>75</v>
      </c>
      <c r="L51" s="18">
        <v>5</v>
      </c>
      <c r="M51" s="18">
        <v>0</v>
      </c>
      <c r="N51" s="18">
        <v>20</v>
      </c>
      <c r="O51" s="18">
        <v>0</v>
      </c>
      <c r="P51" s="18">
        <v>0</v>
      </c>
      <c r="Q51" s="18"/>
      <c r="R51" s="18">
        <v>0</v>
      </c>
      <c r="S51" s="18">
        <v>0</v>
      </c>
      <c r="T51" s="18"/>
      <c r="U51" s="18">
        <v>0</v>
      </c>
      <c r="V51" s="22">
        <f>SUM(K51:U51)</f>
        <v>100</v>
      </c>
      <c r="W51" s="22" t="s">
        <v>67</v>
      </c>
      <c r="X51" s="22">
        <v>0</v>
      </c>
      <c r="Y51" s="22" t="s">
        <v>67</v>
      </c>
      <c r="Z51" s="3">
        <v>0</v>
      </c>
      <c r="AA51" s="22" t="s">
        <v>67</v>
      </c>
      <c r="AB51" s="3">
        <v>0</v>
      </c>
      <c r="AH51" s="3" t="s">
        <v>57</v>
      </c>
      <c r="AI51" s="22">
        <v>386496</v>
      </c>
      <c r="AJ51" s="22">
        <v>7547151</v>
      </c>
      <c r="AK51" s="3" t="s">
        <v>117</v>
      </c>
      <c r="AL51" s="3" t="s">
        <v>210</v>
      </c>
      <c r="AM51" s="3" t="s">
        <v>269</v>
      </c>
    </row>
    <row r="52" spans="1:44">
      <c r="A52" s="3" t="s">
        <v>55</v>
      </c>
      <c r="B52" s="22" t="s">
        <v>8</v>
      </c>
      <c r="C52" s="22"/>
      <c r="D52" s="22">
        <v>6</v>
      </c>
      <c r="E52" s="3">
        <v>51</v>
      </c>
      <c r="F52" s="22">
        <v>29.180000000000003</v>
      </c>
      <c r="G52" s="22">
        <v>4</v>
      </c>
      <c r="I52" s="3">
        <v>24</v>
      </c>
      <c r="J52" s="18">
        <f t="shared" si="0"/>
        <v>90</v>
      </c>
      <c r="K52" s="18">
        <v>30</v>
      </c>
      <c r="L52" s="18">
        <v>60</v>
      </c>
      <c r="M52" s="18">
        <v>0</v>
      </c>
      <c r="N52" s="18">
        <v>10</v>
      </c>
      <c r="O52" s="18">
        <v>0</v>
      </c>
      <c r="P52" s="18">
        <v>0</v>
      </c>
      <c r="Q52" s="18"/>
      <c r="R52" s="18">
        <v>0</v>
      </c>
      <c r="S52" s="18">
        <v>0</v>
      </c>
      <c r="T52" s="18"/>
      <c r="U52" s="18">
        <v>0</v>
      </c>
      <c r="V52" s="22">
        <f>SUM(K52:U52)</f>
        <v>100</v>
      </c>
      <c r="W52" s="22" t="s">
        <v>67</v>
      </c>
      <c r="X52" s="22">
        <v>0</v>
      </c>
      <c r="Y52" s="22" t="s">
        <v>67</v>
      </c>
      <c r="Z52" s="3">
        <v>0</v>
      </c>
      <c r="AA52" s="22" t="s">
        <v>67</v>
      </c>
      <c r="AB52" s="3">
        <v>0</v>
      </c>
      <c r="AH52" s="3" t="s">
        <v>57</v>
      </c>
      <c r="AI52" s="22">
        <v>386504</v>
      </c>
      <c r="AJ52" s="22">
        <v>7547191</v>
      </c>
      <c r="AK52" s="3" t="s">
        <v>118</v>
      </c>
      <c r="AL52" s="3" t="s">
        <v>211</v>
      </c>
      <c r="AM52" s="3" t="s">
        <v>270</v>
      </c>
    </row>
    <row r="53" spans="1:44">
      <c r="A53" s="3" t="s">
        <v>55</v>
      </c>
      <c r="B53" s="22" t="s">
        <v>8</v>
      </c>
      <c r="C53" s="22"/>
      <c r="D53" s="22">
        <v>6</v>
      </c>
      <c r="E53" s="3">
        <v>52</v>
      </c>
      <c r="F53" s="22">
        <v>30.150000000000002</v>
      </c>
      <c r="G53" s="22">
        <v>3</v>
      </c>
      <c r="I53" s="3">
        <v>24</v>
      </c>
      <c r="J53" s="18">
        <f t="shared" si="0"/>
        <v>95</v>
      </c>
      <c r="K53" s="18">
        <v>75</v>
      </c>
      <c r="L53" s="18">
        <v>20</v>
      </c>
      <c r="M53" s="18">
        <v>0</v>
      </c>
      <c r="N53" s="18">
        <v>5</v>
      </c>
      <c r="O53" s="18">
        <v>0</v>
      </c>
      <c r="P53" s="18">
        <v>0</v>
      </c>
      <c r="Q53" s="18"/>
      <c r="R53" s="18">
        <v>0</v>
      </c>
      <c r="S53" s="18">
        <v>0</v>
      </c>
      <c r="T53" s="18"/>
      <c r="U53" s="18">
        <v>0</v>
      </c>
      <c r="V53" s="22">
        <f>SUM(K53:U53)</f>
        <v>100</v>
      </c>
      <c r="W53" s="22" t="s">
        <v>67</v>
      </c>
      <c r="X53" s="22">
        <v>0</v>
      </c>
      <c r="Y53" s="22" t="s">
        <v>67</v>
      </c>
      <c r="Z53" s="3">
        <v>0</v>
      </c>
      <c r="AA53" s="22" t="s">
        <v>67</v>
      </c>
      <c r="AB53" s="3">
        <v>0</v>
      </c>
      <c r="AH53" s="3" t="s">
        <v>57</v>
      </c>
      <c r="AI53" s="22">
        <v>386504</v>
      </c>
      <c r="AJ53" s="22">
        <v>7547191</v>
      </c>
      <c r="AK53" s="3" t="s">
        <v>119</v>
      </c>
      <c r="AL53" s="3" t="s">
        <v>212</v>
      </c>
      <c r="AM53" s="3" t="s">
        <v>271</v>
      </c>
    </row>
    <row r="54" spans="1:44">
      <c r="A54" s="3" t="s">
        <v>55</v>
      </c>
      <c r="B54" s="22" t="s">
        <v>8</v>
      </c>
      <c r="C54" s="22"/>
      <c r="D54" s="22">
        <v>6</v>
      </c>
      <c r="E54" s="3">
        <v>53</v>
      </c>
      <c r="F54" s="22">
        <v>30.6</v>
      </c>
      <c r="G54" s="22">
        <v>3</v>
      </c>
      <c r="I54" s="3">
        <v>15</v>
      </c>
      <c r="J54" s="18">
        <f t="shared" si="0"/>
        <v>90</v>
      </c>
      <c r="K54" s="18">
        <v>75</v>
      </c>
      <c r="L54" s="18">
        <v>15</v>
      </c>
      <c r="M54" s="18">
        <v>0</v>
      </c>
      <c r="N54" s="18">
        <v>10</v>
      </c>
      <c r="O54" s="18">
        <v>0</v>
      </c>
      <c r="P54" s="18">
        <v>0</v>
      </c>
      <c r="Q54" s="18"/>
      <c r="R54" s="18">
        <v>0</v>
      </c>
      <c r="S54" s="18">
        <v>0</v>
      </c>
      <c r="T54" s="18"/>
      <c r="U54" s="18">
        <v>0</v>
      </c>
      <c r="V54" s="22">
        <f>SUM(K54:U54)</f>
        <v>100</v>
      </c>
      <c r="W54" s="22" t="s">
        <v>67</v>
      </c>
      <c r="X54" s="22">
        <v>0</v>
      </c>
      <c r="Y54" s="22" t="s">
        <v>67</v>
      </c>
      <c r="Z54" s="3">
        <v>0</v>
      </c>
      <c r="AA54" s="22" t="s">
        <v>67</v>
      </c>
      <c r="AB54" s="3">
        <v>0</v>
      </c>
      <c r="AH54" s="3" t="s">
        <v>57</v>
      </c>
      <c r="AI54" s="22">
        <v>386504</v>
      </c>
      <c r="AJ54" s="22">
        <v>7547191</v>
      </c>
      <c r="AK54" s="3" t="s">
        <v>120</v>
      </c>
      <c r="AL54" s="3" t="s">
        <v>213</v>
      </c>
      <c r="AM54" s="3" t="s">
        <v>272</v>
      </c>
    </row>
    <row r="55" spans="1:44">
      <c r="A55" s="3" t="s">
        <v>55</v>
      </c>
      <c r="B55" s="22" t="s">
        <v>8</v>
      </c>
      <c r="C55" s="22"/>
      <c r="D55" s="22">
        <v>6</v>
      </c>
      <c r="E55" s="3">
        <v>54</v>
      </c>
      <c r="F55" s="22">
        <v>31.450000000000003</v>
      </c>
      <c r="G55" s="22">
        <v>4</v>
      </c>
      <c r="I55" s="3">
        <v>26</v>
      </c>
      <c r="J55" s="18">
        <f t="shared" si="0"/>
        <v>85</v>
      </c>
      <c r="K55" s="18">
        <v>45</v>
      </c>
      <c r="L55" s="18">
        <v>40</v>
      </c>
      <c r="M55" s="18">
        <v>0</v>
      </c>
      <c r="N55" s="18">
        <v>15</v>
      </c>
      <c r="O55" s="18">
        <v>0</v>
      </c>
      <c r="P55" s="18">
        <v>0</v>
      </c>
      <c r="Q55" s="18"/>
      <c r="R55" s="18">
        <v>0</v>
      </c>
      <c r="S55" s="18">
        <v>0</v>
      </c>
      <c r="T55" s="18"/>
      <c r="U55" s="18">
        <v>0</v>
      </c>
      <c r="V55" s="22">
        <f>SUM(K55:U55)</f>
        <v>100</v>
      </c>
      <c r="W55" s="22" t="s">
        <v>67</v>
      </c>
      <c r="X55" s="22">
        <v>0</v>
      </c>
      <c r="Y55" s="22" t="s">
        <v>67</v>
      </c>
      <c r="Z55" s="3">
        <v>0</v>
      </c>
      <c r="AA55" s="22" t="s">
        <v>67</v>
      </c>
      <c r="AB55" s="3">
        <v>0</v>
      </c>
      <c r="AH55" s="3" t="s">
        <v>57</v>
      </c>
      <c r="AI55" s="22">
        <v>386504</v>
      </c>
      <c r="AJ55" s="22">
        <v>7547191</v>
      </c>
      <c r="AK55" s="3" t="s">
        <v>121</v>
      </c>
      <c r="AL55" s="3" t="s">
        <v>214</v>
      </c>
      <c r="AM55" s="3" t="s">
        <v>273</v>
      </c>
    </row>
    <row r="56" spans="1:44">
      <c r="A56" s="3" t="s">
        <v>55</v>
      </c>
      <c r="B56" s="22" t="s">
        <v>8</v>
      </c>
      <c r="C56" s="22"/>
      <c r="D56" s="22">
        <v>6</v>
      </c>
      <c r="E56" s="3">
        <v>55</v>
      </c>
      <c r="F56" s="22">
        <v>31.580000000000002</v>
      </c>
      <c r="G56" s="22">
        <v>1</v>
      </c>
      <c r="I56" s="3">
        <v>29</v>
      </c>
      <c r="J56" s="18">
        <f t="shared" si="0"/>
        <v>95</v>
      </c>
      <c r="K56" s="18">
        <v>65</v>
      </c>
      <c r="L56" s="18">
        <v>30</v>
      </c>
      <c r="M56" s="18">
        <v>0</v>
      </c>
      <c r="N56" s="18">
        <v>5</v>
      </c>
      <c r="O56" s="18">
        <v>0</v>
      </c>
      <c r="P56" s="18">
        <v>0</v>
      </c>
      <c r="Q56" s="18"/>
      <c r="R56" s="18">
        <v>0</v>
      </c>
      <c r="S56" s="18">
        <v>0</v>
      </c>
      <c r="T56" s="18"/>
      <c r="U56" s="18">
        <v>0</v>
      </c>
      <c r="V56" s="22">
        <f>SUM(K56:U56)</f>
        <v>100</v>
      </c>
      <c r="W56" s="22" t="s">
        <v>67</v>
      </c>
      <c r="X56" s="22">
        <v>0</v>
      </c>
      <c r="Y56" s="22" t="s">
        <v>67</v>
      </c>
      <c r="Z56" s="3">
        <v>0</v>
      </c>
      <c r="AA56" s="22" t="s">
        <v>67</v>
      </c>
      <c r="AB56" s="3">
        <v>0</v>
      </c>
      <c r="AH56" s="3" t="s">
        <v>57</v>
      </c>
      <c r="AI56" s="22">
        <v>386504</v>
      </c>
      <c r="AJ56" s="22">
        <v>7547191</v>
      </c>
      <c r="AK56" s="3" t="s">
        <v>122</v>
      </c>
      <c r="AL56" s="3" t="s">
        <v>215</v>
      </c>
      <c r="AM56" s="3" t="s">
        <v>274</v>
      </c>
    </row>
    <row r="57" spans="1:44">
      <c r="A57" s="3" t="s">
        <v>55</v>
      </c>
      <c r="B57" s="22" t="s">
        <v>8</v>
      </c>
      <c r="C57" s="22"/>
      <c r="D57" s="22">
        <v>6</v>
      </c>
      <c r="E57" s="3">
        <v>56</v>
      </c>
      <c r="F57" s="22">
        <v>31.930000000000003</v>
      </c>
      <c r="G57" s="22">
        <v>3</v>
      </c>
      <c r="I57" s="3" t="s">
        <v>61</v>
      </c>
      <c r="J57" s="18">
        <f t="shared" si="0"/>
        <v>95</v>
      </c>
      <c r="K57" s="18">
        <v>90</v>
      </c>
      <c r="L57" s="18">
        <v>5</v>
      </c>
      <c r="M57" s="18">
        <v>0</v>
      </c>
      <c r="N57" s="18">
        <v>5</v>
      </c>
      <c r="O57" s="18">
        <v>0</v>
      </c>
      <c r="P57" s="18">
        <v>0</v>
      </c>
      <c r="Q57" s="18"/>
      <c r="R57" s="18">
        <v>0</v>
      </c>
      <c r="S57" s="18">
        <v>0</v>
      </c>
      <c r="T57" s="18"/>
      <c r="U57" s="18">
        <v>0</v>
      </c>
      <c r="V57" s="22">
        <f>SUM(K57:U57)</f>
        <v>100</v>
      </c>
      <c r="W57" s="22" t="s">
        <v>67</v>
      </c>
      <c r="X57" s="22">
        <v>0</v>
      </c>
      <c r="Y57" s="22" t="s">
        <v>67</v>
      </c>
      <c r="Z57" s="3">
        <v>0</v>
      </c>
      <c r="AA57" s="22" t="s">
        <v>67</v>
      </c>
      <c r="AB57" s="3">
        <v>0</v>
      </c>
      <c r="AH57" s="3" t="s">
        <v>57</v>
      </c>
      <c r="AI57" s="22">
        <v>386504</v>
      </c>
      <c r="AJ57" s="22">
        <v>7547191</v>
      </c>
      <c r="AK57" s="3" t="s">
        <v>123</v>
      </c>
      <c r="AL57" s="3" t="s">
        <v>216</v>
      </c>
      <c r="AM57" s="3" t="s">
        <v>275</v>
      </c>
    </row>
    <row r="58" spans="1:44">
      <c r="A58" s="3" t="s">
        <v>55</v>
      </c>
      <c r="B58" s="22" t="s">
        <v>8</v>
      </c>
      <c r="C58" s="22"/>
      <c r="D58" s="22">
        <v>6</v>
      </c>
      <c r="E58" s="3">
        <v>57</v>
      </c>
      <c r="F58" s="22">
        <v>32.42</v>
      </c>
      <c r="G58" s="22">
        <v>1</v>
      </c>
      <c r="I58" s="3">
        <v>26</v>
      </c>
      <c r="J58" s="18">
        <f t="shared" si="0"/>
        <v>90</v>
      </c>
      <c r="K58" s="18">
        <v>75</v>
      </c>
      <c r="L58" s="18">
        <v>15</v>
      </c>
      <c r="M58" s="18">
        <v>0</v>
      </c>
      <c r="N58" s="18">
        <v>10</v>
      </c>
      <c r="O58" s="18">
        <v>0</v>
      </c>
      <c r="P58" s="18">
        <v>0</v>
      </c>
      <c r="Q58" s="18"/>
      <c r="R58" s="18">
        <v>0</v>
      </c>
      <c r="S58" s="18">
        <v>0</v>
      </c>
      <c r="T58" s="18"/>
      <c r="U58" s="18">
        <v>0</v>
      </c>
      <c r="V58" s="22">
        <f>SUM(K58:U58)</f>
        <v>100</v>
      </c>
      <c r="W58" s="22" t="s">
        <v>67</v>
      </c>
      <c r="X58" s="22">
        <v>0</v>
      </c>
      <c r="Y58" s="22" t="s">
        <v>67</v>
      </c>
      <c r="Z58" s="3">
        <v>0</v>
      </c>
      <c r="AA58" s="22" t="s">
        <v>67</v>
      </c>
      <c r="AB58" s="3">
        <v>0</v>
      </c>
      <c r="AH58" s="3" t="s">
        <v>57</v>
      </c>
      <c r="AI58" s="22">
        <v>386504</v>
      </c>
      <c r="AJ58" s="22">
        <v>7547191</v>
      </c>
      <c r="AK58" s="3" t="s">
        <v>124</v>
      </c>
      <c r="AL58" s="3" t="s">
        <v>217</v>
      </c>
      <c r="AM58" s="3" t="s">
        <v>276</v>
      </c>
    </row>
    <row r="59" spans="1:44">
      <c r="A59" s="3" t="s">
        <v>55</v>
      </c>
      <c r="B59" s="22" t="s">
        <v>8</v>
      </c>
      <c r="C59" s="22"/>
      <c r="D59" s="22">
        <v>6</v>
      </c>
      <c r="E59" s="3">
        <v>58</v>
      </c>
      <c r="F59" s="22">
        <v>33.050000000000004</v>
      </c>
      <c r="G59" s="22">
        <v>2</v>
      </c>
      <c r="I59" s="3">
        <v>25</v>
      </c>
      <c r="J59" s="18">
        <f t="shared" si="0"/>
        <v>80</v>
      </c>
      <c r="K59" s="18">
        <v>70</v>
      </c>
      <c r="L59" s="18">
        <v>10</v>
      </c>
      <c r="M59" s="18">
        <v>0</v>
      </c>
      <c r="N59" s="18">
        <v>20</v>
      </c>
      <c r="O59" s="18">
        <v>0</v>
      </c>
      <c r="P59" s="18">
        <v>0</v>
      </c>
      <c r="Q59" s="18"/>
      <c r="R59" s="18">
        <v>0</v>
      </c>
      <c r="S59" s="18">
        <v>0</v>
      </c>
      <c r="T59" s="18"/>
      <c r="U59" s="18">
        <v>0</v>
      </c>
      <c r="V59" s="22">
        <f>SUM(K59:U59)</f>
        <v>100</v>
      </c>
      <c r="W59" s="22" t="s">
        <v>67</v>
      </c>
      <c r="X59" s="22">
        <v>0</v>
      </c>
      <c r="Y59" s="22" t="s">
        <v>48</v>
      </c>
      <c r="Z59" s="3">
        <v>5</v>
      </c>
      <c r="AA59" s="22" t="s">
        <v>67</v>
      </c>
      <c r="AB59" s="3">
        <v>0</v>
      </c>
      <c r="AH59" s="3" t="s">
        <v>57</v>
      </c>
      <c r="AI59" s="22">
        <v>386504</v>
      </c>
      <c r="AJ59" s="22">
        <v>7547191</v>
      </c>
      <c r="AK59" s="3" t="s">
        <v>125</v>
      </c>
      <c r="AL59" s="3" t="s">
        <v>218</v>
      </c>
      <c r="AM59" s="3" t="s">
        <v>277</v>
      </c>
    </row>
    <row r="60" spans="1:44">
      <c r="A60" s="3" t="s">
        <v>55</v>
      </c>
      <c r="B60" s="22" t="s">
        <v>8</v>
      </c>
      <c r="C60" s="22"/>
      <c r="D60" s="22">
        <v>6</v>
      </c>
      <c r="E60" s="3">
        <v>59</v>
      </c>
      <c r="F60" s="22">
        <v>33.230000000000004</v>
      </c>
      <c r="G60" s="22">
        <v>2</v>
      </c>
      <c r="I60" s="3">
        <v>21</v>
      </c>
      <c r="J60" s="18">
        <f t="shared" si="0"/>
        <v>90</v>
      </c>
      <c r="K60" s="18">
        <v>85</v>
      </c>
      <c r="L60" s="18">
        <v>5</v>
      </c>
      <c r="M60" s="18">
        <v>0</v>
      </c>
      <c r="N60" s="18">
        <v>10</v>
      </c>
      <c r="O60" s="18">
        <v>0</v>
      </c>
      <c r="P60" s="18">
        <v>0</v>
      </c>
      <c r="Q60" s="18"/>
      <c r="R60" s="18">
        <v>0</v>
      </c>
      <c r="S60" s="18">
        <v>0</v>
      </c>
      <c r="T60" s="18"/>
      <c r="U60" s="18">
        <v>0</v>
      </c>
      <c r="V60" s="22">
        <f>SUM(K60:U60)</f>
        <v>100</v>
      </c>
      <c r="W60" s="22" t="s">
        <v>67</v>
      </c>
      <c r="X60" s="22">
        <v>0</v>
      </c>
      <c r="Y60" s="22" t="s">
        <v>67</v>
      </c>
      <c r="Z60" s="3">
        <v>0</v>
      </c>
      <c r="AA60" s="22" t="s">
        <v>67</v>
      </c>
      <c r="AB60" s="3">
        <v>0</v>
      </c>
      <c r="AH60" s="3" t="s">
        <v>57</v>
      </c>
      <c r="AI60" s="22">
        <v>386504</v>
      </c>
      <c r="AJ60" s="22">
        <v>7547191</v>
      </c>
      <c r="AK60" s="3" t="s">
        <v>126</v>
      </c>
      <c r="AL60" s="3" t="s">
        <v>219</v>
      </c>
      <c r="AM60" s="3" t="s">
        <v>278</v>
      </c>
    </row>
    <row r="61" spans="1:44">
      <c r="A61" s="3" t="s">
        <v>55</v>
      </c>
      <c r="B61" s="22" t="s">
        <v>8</v>
      </c>
      <c r="C61" s="22"/>
      <c r="D61" s="22">
        <v>6</v>
      </c>
      <c r="E61" s="3">
        <v>60</v>
      </c>
      <c r="F61" s="22">
        <v>33.49</v>
      </c>
      <c r="G61" s="22">
        <v>4</v>
      </c>
      <c r="I61" s="3">
        <v>14</v>
      </c>
      <c r="J61" s="18">
        <f t="shared" si="0"/>
        <v>90</v>
      </c>
      <c r="K61" s="18">
        <v>80</v>
      </c>
      <c r="L61" s="18">
        <v>10</v>
      </c>
      <c r="M61" s="18">
        <v>0</v>
      </c>
      <c r="N61" s="18">
        <v>10</v>
      </c>
      <c r="O61" s="18">
        <v>0</v>
      </c>
      <c r="P61" s="18">
        <v>0</v>
      </c>
      <c r="Q61" s="18"/>
      <c r="R61" s="18">
        <v>0</v>
      </c>
      <c r="S61" s="18">
        <v>0</v>
      </c>
      <c r="T61" s="18"/>
      <c r="U61" s="18">
        <v>0</v>
      </c>
      <c r="V61" s="22">
        <f>SUM(K61:U61)</f>
        <v>100</v>
      </c>
      <c r="W61" s="22" t="s">
        <v>67</v>
      </c>
      <c r="X61" s="22">
        <v>0</v>
      </c>
      <c r="Y61" s="22" t="s">
        <v>48</v>
      </c>
      <c r="Z61" s="3">
        <v>4</v>
      </c>
      <c r="AA61" s="22" t="s">
        <v>48</v>
      </c>
      <c r="AB61" s="3">
        <v>5</v>
      </c>
      <c r="AH61" s="3" t="s">
        <v>57</v>
      </c>
      <c r="AI61" s="22">
        <v>386504</v>
      </c>
      <c r="AJ61" s="22">
        <v>7547191</v>
      </c>
      <c r="AK61" s="3" t="s">
        <v>127</v>
      </c>
      <c r="AL61" s="3" t="s">
        <v>220</v>
      </c>
      <c r="AM61" s="3" t="s">
        <v>279</v>
      </c>
      <c r="AR61" s="3" t="s">
        <v>66</v>
      </c>
    </row>
  </sheetData>
  <sortState ref="M117:T136">
    <sortCondition ref="M117:M136"/>
  </sortState>
  <pageMargins left="0.75" right="0.75" top="1" bottom="1" header="0.5" footer="0.5"/>
  <pageSetup orientation="portrait" horizontalDpi="4294967292" verticalDpi="4294967292"/>
  <ignoredErrors>
    <ignoredError sqref="V2:V15 V17 V19:V20 V22:V23 V29:V30 V32:V41 V45:V56 V58:V61" formulaRange="1"/>
  </ignoredError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59"/>
  <sheetViews>
    <sheetView workbookViewId="0">
      <selection activeCell="G71" sqref="G71"/>
    </sheetView>
  </sheetViews>
  <sheetFormatPr baseColWidth="10" defaultColWidth="8.83203125" defaultRowHeight="15" x14ac:dyDescent="0"/>
  <cols>
    <col min="2" max="3" width="8.83203125" style="34"/>
    <col min="4" max="6" width="15.6640625" customWidth="1"/>
    <col min="7" max="7" width="14.6640625" style="31" customWidth="1"/>
    <col min="8" max="8" width="14.1640625" style="29" customWidth="1"/>
    <col min="9" max="9" width="13.6640625" customWidth="1"/>
    <col min="10" max="10" width="35" customWidth="1"/>
    <col min="11" max="11" width="33.1640625" style="3" customWidth="1"/>
    <col min="12" max="12" width="17.5" customWidth="1"/>
    <col min="13" max="13" width="17.83203125" customWidth="1"/>
  </cols>
  <sheetData>
    <row r="1" spans="1:13" s="25" customFormat="1" ht="32.25" customHeight="1">
      <c r="A1" s="26" t="s">
        <v>26</v>
      </c>
      <c r="B1" s="32" t="s">
        <v>31</v>
      </c>
      <c r="C1" s="32" t="s">
        <v>36</v>
      </c>
      <c r="D1" s="26" t="s">
        <v>128</v>
      </c>
      <c r="E1" s="26"/>
      <c r="F1" s="26"/>
      <c r="G1" s="28" t="s">
        <v>129</v>
      </c>
      <c r="H1" s="28" t="s">
        <v>130</v>
      </c>
      <c r="I1" s="26" t="s">
        <v>131</v>
      </c>
      <c r="J1" s="26" t="s">
        <v>132</v>
      </c>
      <c r="K1" s="26" t="s">
        <v>133</v>
      </c>
      <c r="L1" s="27" t="s">
        <v>134</v>
      </c>
      <c r="M1" s="26" t="s">
        <v>135</v>
      </c>
    </row>
    <row r="2" spans="1:13">
      <c r="A2" s="3" t="s">
        <v>60</v>
      </c>
      <c r="B2" s="18">
        <v>1</v>
      </c>
      <c r="C2" s="33">
        <v>1</v>
      </c>
      <c r="D2" s="3" t="s">
        <v>136</v>
      </c>
      <c r="E2" s="3">
        <v>1</v>
      </c>
      <c r="F2" s="3" t="s">
        <v>309</v>
      </c>
      <c r="G2" s="29"/>
      <c r="I2" s="3" t="s">
        <v>137</v>
      </c>
      <c r="J2" s="3" t="s">
        <v>156</v>
      </c>
      <c r="K2" s="3" t="s">
        <v>157</v>
      </c>
      <c r="L2" s="24">
        <v>41815</v>
      </c>
      <c r="M2" s="24">
        <v>42236</v>
      </c>
    </row>
    <row r="3" spans="1:13">
      <c r="A3" s="3" t="s">
        <v>60</v>
      </c>
      <c r="B3" s="18">
        <v>1</v>
      </c>
      <c r="C3" s="33">
        <v>2</v>
      </c>
      <c r="D3" s="3">
        <v>686</v>
      </c>
      <c r="E3" s="3">
        <v>2</v>
      </c>
      <c r="F3" s="3">
        <v>3</v>
      </c>
      <c r="G3" s="29">
        <v>2</v>
      </c>
      <c r="H3" s="29">
        <v>4</v>
      </c>
      <c r="I3" s="3" t="s">
        <v>137</v>
      </c>
      <c r="J3" s="3" t="s">
        <v>139</v>
      </c>
      <c r="L3" s="24">
        <v>41815</v>
      </c>
      <c r="M3" s="24">
        <v>42236</v>
      </c>
    </row>
    <row r="4" spans="1:13">
      <c r="A4" s="3" t="s">
        <v>60</v>
      </c>
      <c r="B4" s="18">
        <v>1</v>
      </c>
      <c r="C4" s="33">
        <v>2</v>
      </c>
      <c r="D4" s="3">
        <v>962</v>
      </c>
      <c r="E4" s="3">
        <v>3</v>
      </c>
      <c r="F4" s="3">
        <v>3</v>
      </c>
      <c r="G4" s="29">
        <v>2.5</v>
      </c>
      <c r="H4" s="29">
        <v>5.5</v>
      </c>
      <c r="I4" s="3" t="s">
        <v>137</v>
      </c>
      <c r="J4" s="3" t="s">
        <v>139</v>
      </c>
      <c r="L4" s="24">
        <v>41815</v>
      </c>
      <c r="M4" s="24">
        <v>42236</v>
      </c>
    </row>
    <row r="5" spans="1:13">
      <c r="A5" s="3" t="s">
        <v>60</v>
      </c>
      <c r="B5" s="18">
        <v>1</v>
      </c>
      <c r="C5" s="33">
        <v>2</v>
      </c>
      <c r="D5" s="3">
        <v>964</v>
      </c>
      <c r="E5" s="3">
        <v>4</v>
      </c>
      <c r="F5" s="3">
        <v>3</v>
      </c>
      <c r="G5" s="29">
        <v>3</v>
      </c>
      <c r="H5" s="29">
        <v>5</v>
      </c>
      <c r="I5" s="3" t="s">
        <v>137</v>
      </c>
      <c r="J5" s="3" t="s">
        <v>139</v>
      </c>
      <c r="L5" s="24">
        <v>41815</v>
      </c>
      <c r="M5" s="24">
        <v>42236</v>
      </c>
    </row>
    <row r="6" spans="1:13">
      <c r="A6" s="3" t="s">
        <v>60</v>
      </c>
      <c r="B6" s="18">
        <v>1</v>
      </c>
      <c r="C6" s="33">
        <v>3</v>
      </c>
      <c r="D6" s="3">
        <v>690</v>
      </c>
      <c r="E6" s="3">
        <v>5</v>
      </c>
      <c r="F6" s="3">
        <v>3</v>
      </c>
      <c r="G6" s="29">
        <v>4.5</v>
      </c>
      <c r="H6" s="29">
        <v>9</v>
      </c>
      <c r="I6" s="3" t="s">
        <v>137</v>
      </c>
      <c r="J6" s="3"/>
      <c r="L6" s="24">
        <v>41815</v>
      </c>
      <c r="M6" s="24">
        <v>42236</v>
      </c>
    </row>
    <row r="7" spans="1:13">
      <c r="A7" s="3" t="s">
        <v>60</v>
      </c>
      <c r="B7" s="18">
        <v>1</v>
      </c>
      <c r="C7" s="33">
        <v>3</v>
      </c>
      <c r="D7" s="3">
        <v>683</v>
      </c>
      <c r="E7" s="3">
        <v>6</v>
      </c>
      <c r="F7" s="3">
        <v>3</v>
      </c>
      <c r="G7" s="29">
        <v>3.5</v>
      </c>
      <c r="H7" s="29">
        <v>7.5</v>
      </c>
      <c r="I7" s="3" t="s">
        <v>137</v>
      </c>
      <c r="J7" s="3"/>
      <c r="L7" s="24">
        <v>41815</v>
      </c>
      <c r="M7" s="24">
        <v>42236</v>
      </c>
    </row>
    <row r="8" spans="1:13">
      <c r="A8" s="3" t="s">
        <v>60</v>
      </c>
      <c r="B8" s="18">
        <v>1</v>
      </c>
      <c r="C8" s="33">
        <v>3</v>
      </c>
      <c r="D8" s="3">
        <v>539</v>
      </c>
      <c r="E8" s="3">
        <v>7</v>
      </c>
      <c r="F8" s="3">
        <v>3</v>
      </c>
      <c r="G8" s="29">
        <v>4.5</v>
      </c>
      <c r="H8" s="29">
        <v>6</v>
      </c>
      <c r="I8" s="3" t="s">
        <v>137</v>
      </c>
      <c r="J8" s="3"/>
      <c r="L8" s="24">
        <v>41815</v>
      </c>
      <c r="M8" s="24">
        <v>42236</v>
      </c>
    </row>
    <row r="9" spans="1:13">
      <c r="A9" s="3" t="s">
        <v>60</v>
      </c>
      <c r="B9" s="18">
        <v>1</v>
      </c>
      <c r="C9" s="33">
        <v>4</v>
      </c>
      <c r="D9" s="3">
        <v>725</v>
      </c>
      <c r="E9" s="3">
        <v>8</v>
      </c>
      <c r="F9" s="3" t="s">
        <v>310</v>
      </c>
      <c r="G9" s="29">
        <v>4</v>
      </c>
      <c r="H9" s="29">
        <v>10</v>
      </c>
      <c r="I9" s="3" t="s">
        <v>137</v>
      </c>
      <c r="J9" s="3"/>
      <c r="L9" s="24">
        <v>41815</v>
      </c>
      <c r="M9" s="24">
        <v>42236</v>
      </c>
    </row>
    <row r="10" spans="1:13">
      <c r="A10" s="3" t="s">
        <v>60</v>
      </c>
      <c r="B10" s="18">
        <v>1</v>
      </c>
      <c r="C10" s="33">
        <v>4</v>
      </c>
      <c r="D10" s="3">
        <v>967</v>
      </c>
      <c r="E10" s="3">
        <v>9</v>
      </c>
      <c r="F10" s="3" t="s">
        <v>310</v>
      </c>
      <c r="G10" s="29">
        <v>2</v>
      </c>
      <c r="H10" s="30" t="s">
        <v>140</v>
      </c>
      <c r="I10" s="3" t="s">
        <v>137</v>
      </c>
      <c r="J10" s="3"/>
      <c r="K10" s="3" t="s">
        <v>141</v>
      </c>
      <c r="L10" s="24">
        <v>41815</v>
      </c>
      <c r="M10" s="24">
        <v>42236</v>
      </c>
    </row>
    <row r="11" spans="1:13">
      <c r="A11" s="3" t="s">
        <v>60</v>
      </c>
      <c r="B11" s="18">
        <v>1</v>
      </c>
      <c r="C11" s="33">
        <v>4</v>
      </c>
      <c r="D11" s="3">
        <v>638</v>
      </c>
      <c r="E11" s="3">
        <v>10</v>
      </c>
      <c r="F11" s="3"/>
      <c r="G11" s="29">
        <v>2</v>
      </c>
      <c r="H11" s="29">
        <v>4</v>
      </c>
      <c r="I11" s="3" t="s">
        <v>137</v>
      </c>
      <c r="J11" s="3"/>
      <c r="K11" s="3" t="s">
        <v>142</v>
      </c>
      <c r="L11" s="24">
        <v>41815</v>
      </c>
      <c r="M11" s="24">
        <v>42236</v>
      </c>
    </row>
    <row r="12" spans="1:13">
      <c r="A12" s="3" t="s">
        <v>60</v>
      </c>
      <c r="B12" s="18">
        <v>1</v>
      </c>
      <c r="C12" s="33">
        <v>5</v>
      </c>
      <c r="D12" s="3">
        <v>740</v>
      </c>
      <c r="E12" s="3">
        <v>11</v>
      </c>
      <c r="F12" s="3"/>
      <c r="G12" s="29">
        <v>0.5</v>
      </c>
      <c r="H12" s="29">
        <v>1</v>
      </c>
      <c r="I12" s="3" t="s">
        <v>137</v>
      </c>
      <c r="J12" s="3"/>
      <c r="L12" s="24">
        <v>41815</v>
      </c>
      <c r="M12" s="24">
        <v>42236</v>
      </c>
    </row>
    <row r="13" spans="1:13">
      <c r="A13" s="3" t="s">
        <v>60</v>
      </c>
      <c r="B13" s="18">
        <v>1</v>
      </c>
      <c r="C13" s="33">
        <v>5</v>
      </c>
      <c r="D13" s="3">
        <v>678</v>
      </c>
      <c r="E13" s="3">
        <v>12</v>
      </c>
      <c r="F13" s="3"/>
      <c r="G13" s="29">
        <v>3</v>
      </c>
      <c r="H13" s="29">
        <v>3.5</v>
      </c>
      <c r="I13" s="3" t="s">
        <v>137</v>
      </c>
      <c r="J13" s="3"/>
      <c r="K13" s="3" t="s">
        <v>143</v>
      </c>
      <c r="L13" s="24">
        <v>41815</v>
      </c>
      <c r="M13" s="24">
        <v>42236</v>
      </c>
    </row>
    <row r="14" spans="1:13">
      <c r="A14" s="3" t="s">
        <v>60</v>
      </c>
      <c r="B14" s="18">
        <v>1</v>
      </c>
      <c r="C14" s="33">
        <v>5</v>
      </c>
      <c r="D14" s="3">
        <v>714</v>
      </c>
      <c r="E14" s="3">
        <v>13</v>
      </c>
      <c r="F14" s="3"/>
      <c r="G14" s="29">
        <v>2</v>
      </c>
      <c r="H14" s="29">
        <v>2.5</v>
      </c>
      <c r="I14" s="3" t="s">
        <v>137</v>
      </c>
      <c r="J14" s="3"/>
      <c r="L14" s="24">
        <v>41815</v>
      </c>
      <c r="M14" s="24">
        <v>42236</v>
      </c>
    </row>
    <row r="15" spans="1:13">
      <c r="A15" s="3" t="s">
        <v>60</v>
      </c>
      <c r="B15" s="18">
        <v>1</v>
      </c>
      <c r="C15" s="33">
        <v>6</v>
      </c>
      <c r="D15" s="3">
        <v>970</v>
      </c>
      <c r="E15" s="3">
        <v>14</v>
      </c>
      <c r="F15" s="3"/>
      <c r="G15" s="29">
        <v>2.5</v>
      </c>
      <c r="H15" s="29">
        <v>6</v>
      </c>
      <c r="I15" s="3" t="s">
        <v>137</v>
      </c>
      <c r="J15" s="3"/>
      <c r="L15" s="24">
        <v>41815</v>
      </c>
      <c r="M15" s="24">
        <v>42236</v>
      </c>
    </row>
    <row r="16" spans="1:13">
      <c r="A16" s="3" t="s">
        <v>60</v>
      </c>
      <c r="B16" s="18">
        <v>1</v>
      </c>
      <c r="C16" s="33">
        <v>6</v>
      </c>
      <c r="D16" s="3">
        <v>682</v>
      </c>
      <c r="E16" s="3">
        <v>15</v>
      </c>
      <c r="F16" s="3"/>
      <c r="G16" s="29">
        <v>2</v>
      </c>
      <c r="H16" s="29">
        <v>2</v>
      </c>
      <c r="I16" s="3" t="s">
        <v>137</v>
      </c>
      <c r="J16" s="3"/>
      <c r="L16" s="24">
        <v>41815</v>
      </c>
      <c r="M16" s="24">
        <v>42236</v>
      </c>
    </row>
    <row r="17" spans="1:13">
      <c r="A17" s="3" t="s">
        <v>60</v>
      </c>
      <c r="B17" s="18">
        <v>1</v>
      </c>
      <c r="C17" s="33">
        <v>6</v>
      </c>
      <c r="D17" s="3">
        <v>541</v>
      </c>
      <c r="E17" s="3">
        <v>16</v>
      </c>
      <c r="F17" s="3"/>
      <c r="G17" s="29">
        <v>2</v>
      </c>
      <c r="H17" s="29">
        <v>2.5</v>
      </c>
      <c r="I17" s="3" t="s">
        <v>137</v>
      </c>
      <c r="J17" s="3"/>
      <c r="L17" s="24">
        <v>41815</v>
      </c>
      <c r="M17" s="24">
        <v>42236</v>
      </c>
    </row>
    <row r="18" spans="1:13">
      <c r="A18" s="3" t="s">
        <v>60</v>
      </c>
      <c r="B18" s="18">
        <v>1</v>
      </c>
      <c r="C18" s="33">
        <v>7</v>
      </c>
      <c r="D18" s="3">
        <v>619</v>
      </c>
      <c r="E18" s="3">
        <v>17</v>
      </c>
      <c r="F18" s="3"/>
      <c r="G18" s="29">
        <v>3</v>
      </c>
      <c r="H18" s="29">
        <v>5</v>
      </c>
      <c r="I18" s="3" t="s">
        <v>137</v>
      </c>
      <c r="J18" s="3"/>
      <c r="L18" s="24">
        <v>41815</v>
      </c>
      <c r="M18" s="24">
        <v>42236</v>
      </c>
    </row>
    <row r="19" spans="1:13">
      <c r="A19" s="3" t="s">
        <v>60</v>
      </c>
      <c r="B19" s="18">
        <v>1</v>
      </c>
      <c r="C19" s="33">
        <v>7</v>
      </c>
      <c r="D19" s="3">
        <v>783</v>
      </c>
      <c r="E19" s="3">
        <v>18</v>
      </c>
      <c r="F19" s="3"/>
      <c r="G19" s="29">
        <v>2</v>
      </c>
      <c r="H19" s="29">
        <v>3</v>
      </c>
      <c r="I19" s="3" t="s">
        <v>137</v>
      </c>
      <c r="J19" s="3"/>
      <c r="L19" s="24">
        <v>41815</v>
      </c>
      <c r="M19" s="24">
        <v>42236</v>
      </c>
    </row>
    <row r="20" spans="1:13">
      <c r="A20" s="3" t="s">
        <v>60</v>
      </c>
      <c r="B20" s="18">
        <v>1</v>
      </c>
      <c r="C20" s="33">
        <v>7</v>
      </c>
      <c r="D20" s="3">
        <v>775</v>
      </c>
      <c r="E20" s="3">
        <v>19</v>
      </c>
      <c r="F20" s="3"/>
      <c r="G20" s="29">
        <v>2</v>
      </c>
      <c r="H20" s="29">
        <v>4</v>
      </c>
      <c r="I20" s="3" t="s">
        <v>137</v>
      </c>
      <c r="J20" s="3"/>
      <c r="L20" s="24">
        <v>41815</v>
      </c>
      <c r="M20" s="24">
        <v>42236</v>
      </c>
    </row>
    <row r="21" spans="1:13">
      <c r="A21" s="3" t="s">
        <v>60</v>
      </c>
      <c r="B21" s="18">
        <v>1</v>
      </c>
      <c r="C21" s="33">
        <v>8</v>
      </c>
      <c r="D21" s="3" t="s">
        <v>136</v>
      </c>
      <c r="E21" s="3">
        <v>20</v>
      </c>
      <c r="F21" s="3"/>
      <c r="G21" s="29"/>
      <c r="I21" s="3" t="s">
        <v>137</v>
      </c>
      <c r="J21" s="3" t="s">
        <v>156</v>
      </c>
      <c r="K21" s="3" t="s">
        <v>157</v>
      </c>
      <c r="L21" s="24">
        <v>41815</v>
      </c>
      <c r="M21" s="24">
        <v>42236</v>
      </c>
    </row>
    <row r="22" spans="1:13">
      <c r="A22" s="3" t="s">
        <v>60</v>
      </c>
      <c r="B22" s="18">
        <v>1</v>
      </c>
      <c r="C22" s="33">
        <v>9</v>
      </c>
      <c r="D22" s="3" t="s">
        <v>136</v>
      </c>
      <c r="E22" s="3">
        <v>21</v>
      </c>
      <c r="F22" s="3"/>
      <c r="G22" s="29"/>
      <c r="I22" s="3" t="s">
        <v>137</v>
      </c>
      <c r="J22" s="3" t="s">
        <v>156</v>
      </c>
      <c r="K22" s="3" t="s">
        <v>157</v>
      </c>
      <c r="L22" s="24">
        <v>41815</v>
      </c>
      <c r="M22" s="24">
        <v>42236</v>
      </c>
    </row>
    <row r="23" spans="1:13">
      <c r="A23" s="3" t="s">
        <v>60</v>
      </c>
      <c r="B23" s="18">
        <v>1</v>
      </c>
      <c r="C23" s="33">
        <v>10</v>
      </c>
      <c r="D23" s="3">
        <v>992</v>
      </c>
      <c r="E23" s="3">
        <v>22</v>
      </c>
      <c r="F23" s="3"/>
      <c r="G23" s="29">
        <v>4</v>
      </c>
      <c r="H23" s="29">
        <v>4.5</v>
      </c>
      <c r="I23" s="3" t="s">
        <v>137</v>
      </c>
      <c r="J23" s="3"/>
      <c r="L23" s="24">
        <v>41815</v>
      </c>
      <c r="M23" s="24">
        <v>42236</v>
      </c>
    </row>
    <row r="24" spans="1:13">
      <c r="A24" s="3" t="s">
        <v>60</v>
      </c>
      <c r="B24" s="18">
        <v>1</v>
      </c>
      <c r="C24" s="33">
        <v>10</v>
      </c>
      <c r="D24" s="3">
        <v>790</v>
      </c>
      <c r="E24" s="3">
        <v>23</v>
      </c>
      <c r="F24" s="3"/>
      <c r="G24" s="29">
        <v>3</v>
      </c>
      <c r="H24" s="29">
        <v>3.5</v>
      </c>
      <c r="I24" s="3" t="s">
        <v>137</v>
      </c>
      <c r="J24" s="3"/>
      <c r="L24" s="24">
        <v>41815</v>
      </c>
      <c r="M24" s="24">
        <v>42236</v>
      </c>
    </row>
    <row r="25" spans="1:13">
      <c r="A25" s="3" t="s">
        <v>60</v>
      </c>
      <c r="B25" s="18">
        <v>1</v>
      </c>
      <c r="C25" s="33">
        <v>10</v>
      </c>
      <c r="D25" s="3">
        <v>968</v>
      </c>
      <c r="E25" s="3">
        <v>24</v>
      </c>
      <c r="F25" s="3"/>
      <c r="G25" s="29">
        <v>1.5</v>
      </c>
      <c r="H25" s="29">
        <v>3</v>
      </c>
      <c r="I25" s="3" t="s">
        <v>137</v>
      </c>
      <c r="J25" s="3"/>
      <c r="L25" s="24">
        <v>41815</v>
      </c>
      <c r="M25" s="24">
        <v>42236</v>
      </c>
    </row>
    <row r="26" spans="1:13">
      <c r="A26" s="3" t="s">
        <v>60</v>
      </c>
      <c r="B26" s="18">
        <v>2</v>
      </c>
      <c r="C26" s="33">
        <v>11</v>
      </c>
      <c r="D26" s="3">
        <v>715</v>
      </c>
      <c r="E26" s="3">
        <v>25</v>
      </c>
      <c r="F26" s="3"/>
      <c r="G26" s="29">
        <v>2</v>
      </c>
      <c r="H26" s="29">
        <v>2.5</v>
      </c>
      <c r="I26" s="3" t="s">
        <v>137</v>
      </c>
      <c r="J26" s="3"/>
      <c r="K26" s="3" t="s">
        <v>144</v>
      </c>
      <c r="L26" s="24">
        <v>41815</v>
      </c>
      <c r="M26" s="24">
        <v>42236</v>
      </c>
    </row>
    <row r="27" spans="1:13">
      <c r="A27" s="3" t="s">
        <v>60</v>
      </c>
      <c r="B27" s="18">
        <v>2</v>
      </c>
      <c r="C27" s="33">
        <v>11</v>
      </c>
      <c r="D27" s="3">
        <v>734</v>
      </c>
      <c r="E27" s="3">
        <v>26</v>
      </c>
      <c r="F27" s="3"/>
      <c r="G27" s="29">
        <v>1.5</v>
      </c>
      <c r="H27" s="29">
        <v>2</v>
      </c>
      <c r="I27" s="3" t="s">
        <v>137</v>
      </c>
      <c r="J27" s="3"/>
      <c r="L27" s="24">
        <v>41815</v>
      </c>
      <c r="M27" s="24">
        <v>42236</v>
      </c>
    </row>
    <row r="28" spans="1:13">
      <c r="A28" s="3" t="s">
        <v>60</v>
      </c>
      <c r="B28" s="18">
        <v>2</v>
      </c>
      <c r="C28" s="33">
        <v>11</v>
      </c>
      <c r="D28" s="3">
        <v>513</v>
      </c>
      <c r="E28" s="3">
        <v>27</v>
      </c>
      <c r="F28" s="3"/>
      <c r="G28" s="29">
        <v>1.5</v>
      </c>
      <c r="H28" s="30" t="s">
        <v>140</v>
      </c>
      <c r="I28" s="3" t="s">
        <v>137</v>
      </c>
      <c r="J28" s="3"/>
      <c r="K28" s="3" t="s">
        <v>141</v>
      </c>
      <c r="L28" s="24">
        <v>41815</v>
      </c>
      <c r="M28" s="24">
        <v>42236</v>
      </c>
    </row>
    <row r="29" spans="1:13">
      <c r="A29" s="3" t="s">
        <v>60</v>
      </c>
      <c r="B29" s="18">
        <v>2</v>
      </c>
      <c r="C29" s="33">
        <v>12</v>
      </c>
      <c r="D29" s="3">
        <v>594</v>
      </c>
      <c r="E29" s="3">
        <v>28</v>
      </c>
      <c r="F29" s="3"/>
      <c r="G29" s="29">
        <v>2</v>
      </c>
      <c r="H29" s="29">
        <v>5.5</v>
      </c>
      <c r="I29" s="3" t="s">
        <v>137</v>
      </c>
      <c r="J29" s="3"/>
      <c r="K29" s="3" t="s">
        <v>144</v>
      </c>
      <c r="L29" s="24">
        <v>41815</v>
      </c>
      <c r="M29" s="24">
        <v>42236</v>
      </c>
    </row>
    <row r="30" spans="1:13">
      <c r="A30" s="3" t="s">
        <v>60</v>
      </c>
      <c r="B30" s="18">
        <v>2</v>
      </c>
      <c r="C30" s="33">
        <v>12</v>
      </c>
      <c r="D30" s="3">
        <v>514</v>
      </c>
      <c r="E30" s="3">
        <v>29</v>
      </c>
      <c r="F30" s="3"/>
      <c r="G30" s="29">
        <v>3</v>
      </c>
      <c r="H30" s="29">
        <v>5</v>
      </c>
      <c r="I30" s="3" t="s">
        <v>137</v>
      </c>
      <c r="J30" s="3"/>
      <c r="L30" s="24">
        <v>41815</v>
      </c>
      <c r="M30" s="24">
        <v>42236</v>
      </c>
    </row>
    <row r="31" spans="1:13">
      <c r="A31" s="3" t="s">
        <v>60</v>
      </c>
      <c r="B31" s="18">
        <v>2</v>
      </c>
      <c r="C31" s="33">
        <v>12</v>
      </c>
      <c r="D31" s="3">
        <v>732</v>
      </c>
      <c r="E31" s="3">
        <v>30</v>
      </c>
      <c r="F31" s="3"/>
      <c r="G31" s="29">
        <v>2.5</v>
      </c>
      <c r="H31" s="29">
        <v>4.5</v>
      </c>
      <c r="I31" s="3" t="s">
        <v>137</v>
      </c>
      <c r="J31" s="3"/>
      <c r="L31" s="24">
        <v>41815</v>
      </c>
      <c r="M31" s="24">
        <v>42236</v>
      </c>
    </row>
    <row r="32" spans="1:13">
      <c r="A32" s="3" t="s">
        <v>60</v>
      </c>
      <c r="B32" s="18">
        <v>2</v>
      </c>
      <c r="C32" s="33">
        <v>13</v>
      </c>
      <c r="D32" s="3">
        <v>684</v>
      </c>
      <c r="E32" s="3">
        <v>1</v>
      </c>
      <c r="F32" s="3"/>
      <c r="G32" s="29">
        <v>2</v>
      </c>
      <c r="H32" s="29">
        <v>1.5</v>
      </c>
      <c r="I32" s="3" t="s">
        <v>137</v>
      </c>
      <c r="J32" s="3"/>
      <c r="K32" s="3" t="s">
        <v>144</v>
      </c>
      <c r="L32" s="24">
        <v>41815</v>
      </c>
      <c r="M32" s="24">
        <v>42236</v>
      </c>
    </row>
    <row r="33" spans="1:13">
      <c r="A33" s="3" t="s">
        <v>60</v>
      </c>
      <c r="B33" s="18">
        <v>2</v>
      </c>
      <c r="C33" s="33">
        <v>13</v>
      </c>
      <c r="D33" s="3">
        <v>758</v>
      </c>
      <c r="E33" s="3">
        <v>2</v>
      </c>
      <c r="F33" s="3"/>
      <c r="G33" s="29">
        <v>2.5</v>
      </c>
      <c r="H33" s="30" t="s">
        <v>140</v>
      </c>
      <c r="I33" s="3" t="s">
        <v>137</v>
      </c>
      <c r="J33" s="3"/>
      <c r="K33" s="3" t="s">
        <v>141</v>
      </c>
      <c r="L33" s="24">
        <v>41815</v>
      </c>
      <c r="M33" s="24">
        <v>42236</v>
      </c>
    </row>
    <row r="34" spans="1:13">
      <c r="A34" s="3" t="s">
        <v>60</v>
      </c>
      <c r="B34" s="18">
        <v>2</v>
      </c>
      <c r="C34" s="33">
        <v>13</v>
      </c>
      <c r="D34" s="3">
        <v>744</v>
      </c>
      <c r="E34" s="3">
        <v>3</v>
      </c>
      <c r="F34" s="3"/>
      <c r="G34" s="29">
        <v>2</v>
      </c>
      <c r="H34" s="30" t="s">
        <v>140</v>
      </c>
      <c r="I34" s="3" t="s">
        <v>137</v>
      </c>
      <c r="J34" s="3"/>
      <c r="K34" s="3" t="s">
        <v>141</v>
      </c>
      <c r="L34" s="24">
        <v>41815</v>
      </c>
      <c r="M34" s="24">
        <v>42236</v>
      </c>
    </row>
    <row r="35" spans="1:13">
      <c r="A35" s="3" t="s">
        <v>60</v>
      </c>
      <c r="B35" s="18">
        <v>2</v>
      </c>
      <c r="C35" s="33">
        <v>14</v>
      </c>
      <c r="D35" s="3">
        <v>618</v>
      </c>
      <c r="E35" s="3">
        <v>4</v>
      </c>
      <c r="F35" s="3"/>
      <c r="G35" s="29">
        <v>3</v>
      </c>
      <c r="H35" s="30" t="s">
        <v>140</v>
      </c>
      <c r="I35" s="3" t="s">
        <v>137</v>
      </c>
      <c r="J35" s="3"/>
      <c r="K35" s="3" t="s">
        <v>141</v>
      </c>
      <c r="L35" s="24">
        <v>41815</v>
      </c>
      <c r="M35" s="24">
        <v>42236</v>
      </c>
    </row>
    <row r="36" spans="1:13">
      <c r="A36" s="3" t="s">
        <v>60</v>
      </c>
      <c r="B36" s="18">
        <v>2</v>
      </c>
      <c r="C36" s="33">
        <v>14</v>
      </c>
      <c r="D36" s="3">
        <v>547</v>
      </c>
      <c r="E36" s="3">
        <v>5</v>
      </c>
      <c r="F36" s="3"/>
      <c r="G36" s="29">
        <v>1</v>
      </c>
      <c r="H36" s="30">
        <v>4.5</v>
      </c>
      <c r="I36" s="3" t="s">
        <v>137</v>
      </c>
      <c r="J36" s="3"/>
      <c r="L36" s="24">
        <v>41815</v>
      </c>
      <c r="M36" s="24">
        <v>42236</v>
      </c>
    </row>
    <row r="37" spans="1:13">
      <c r="A37" s="3" t="s">
        <v>60</v>
      </c>
      <c r="B37" s="18">
        <v>2</v>
      </c>
      <c r="C37" s="33">
        <v>14</v>
      </c>
      <c r="D37" s="3">
        <v>934</v>
      </c>
      <c r="E37" s="3">
        <v>6</v>
      </c>
      <c r="F37" s="3"/>
      <c r="G37" s="29">
        <v>1</v>
      </c>
      <c r="H37" s="29">
        <v>3</v>
      </c>
      <c r="I37" s="3" t="s">
        <v>137</v>
      </c>
      <c r="J37" s="3"/>
      <c r="L37" s="24">
        <v>41815</v>
      </c>
      <c r="M37" s="24">
        <v>42236</v>
      </c>
    </row>
    <row r="38" spans="1:13">
      <c r="A38" s="3" t="s">
        <v>60</v>
      </c>
      <c r="B38" s="18">
        <v>2</v>
      </c>
      <c r="C38" s="33">
        <v>15</v>
      </c>
      <c r="D38" s="3" t="s">
        <v>136</v>
      </c>
      <c r="E38" s="3">
        <v>7</v>
      </c>
      <c r="F38" s="3"/>
      <c r="G38" s="29"/>
      <c r="I38" s="3" t="s">
        <v>137</v>
      </c>
      <c r="J38" s="3" t="s">
        <v>156</v>
      </c>
      <c r="K38" s="3" t="s">
        <v>157</v>
      </c>
      <c r="L38" s="24">
        <v>41815</v>
      </c>
      <c r="M38" s="24">
        <v>42236</v>
      </c>
    </row>
    <row r="39" spans="1:13">
      <c r="A39" s="3" t="s">
        <v>60</v>
      </c>
      <c r="B39" s="18">
        <v>2</v>
      </c>
      <c r="C39" s="33">
        <v>16</v>
      </c>
      <c r="D39" s="3">
        <v>988</v>
      </c>
      <c r="E39" s="3">
        <v>8</v>
      </c>
      <c r="F39" s="3"/>
      <c r="G39" s="29">
        <v>1.5</v>
      </c>
      <c r="H39" s="29">
        <v>3</v>
      </c>
      <c r="I39" s="3" t="s">
        <v>137</v>
      </c>
      <c r="J39" s="3"/>
      <c r="L39" s="24">
        <v>41815</v>
      </c>
      <c r="M39" s="24">
        <v>42236</v>
      </c>
    </row>
    <row r="40" spans="1:13">
      <c r="A40" s="3" t="s">
        <v>60</v>
      </c>
      <c r="B40" s="18">
        <v>2</v>
      </c>
      <c r="C40" s="33">
        <v>16</v>
      </c>
      <c r="D40" s="3">
        <v>667</v>
      </c>
      <c r="E40" s="3">
        <v>9</v>
      </c>
      <c r="F40" s="3"/>
      <c r="G40" s="29">
        <v>2</v>
      </c>
      <c r="H40" s="29">
        <v>4</v>
      </c>
      <c r="I40" s="3" t="s">
        <v>137</v>
      </c>
      <c r="J40" s="3"/>
      <c r="L40" s="24">
        <v>41815</v>
      </c>
      <c r="M40" s="24">
        <v>42236</v>
      </c>
    </row>
    <row r="41" spans="1:13">
      <c r="A41" s="3" t="s">
        <v>60</v>
      </c>
      <c r="B41" s="18">
        <v>2</v>
      </c>
      <c r="C41" s="33">
        <v>16</v>
      </c>
      <c r="D41" s="3">
        <v>961</v>
      </c>
      <c r="E41" s="3">
        <v>10</v>
      </c>
      <c r="F41" s="3"/>
      <c r="G41" s="29">
        <v>1.5</v>
      </c>
      <c r="H41" s="29">
        <v>1.5</v>
      </c>
      <c r="I41" s="3" t="s">
        <v>137</v>
      </c>
      <c r="J41" s="3"/>
      <c r="L41" s="24">
        <v>41815</v>
      </c>
      <c r="M41" s="24">
        <v>42236</v>
      </c>
    </row>
    <row r="42" spans="1:13">
      <c r="A42" s="3" t="s">
        <v>60</v>
      </c>
      <c r="B42" s="18">
        <v>2</v>
      </c>
      <c r="C42" s="33">
        <v>17</v>
      </c>
      <c r="D42" s="3">
        <v>517</v>
      </c>
      <c r="E42" s="3">
        <v>11</v>
      </c>
      <c r="F42" s="3"/>
      <c r="G42" s="29">
        <v>2</v>
      </c>
      <c r="H42" s="29">
        <v>3</v>
      </c>
      <c r="I42" s="3" t="s">
        <v>137</v>
      </c>
      <c r="J42" s="3" t="s">
        <v>145</v>
      </c>
      <c r="L42" s="24">
        <v>41815</v>
      </c>
      <c r="M42" s="24">
        <v>42236</v>
      </c>
    </row>
    <row r="43" spans="1:13">
      <c r="A43" s="3" t="s">
        <v>60</v>
      </c>
      <c r="B43" s="18">
        <v>2</v>
      </c>
      <c r="C43" s="33">
        <v>17</v>
      </c>
      <c r="D43" s="3">
        <v>542</v>
      </c>
      <c r="E43" s="3">
        <v>12</v>
      </c>
      <c r="F43" s="3"/>
      <c r="G43" s="29">
        <v>2</v>
      </c>
      <c r="H43" s="29">
        <v>4.5</v>
      </c>
      <c r="I43" s="3" t="s">
        <v>137</v>
      </c>
      <c r="J43" s="3" t="s">
        <v>145</v>
      </c>
      <c r="L43" s="24">
        <v>41815</v>
      </c>
      <c r="M43" s="24">
        <v>42236</v>
      </c>
    </row>
    <row r="44" spans="1:13">
      <c r="A44" s="3" t="s">
        <v>60</v>
      </c>
      <c r="B44" s="18">
        <v>2</v>
      </c>
      <c r="C44" s="33">
        <v>17</v>
      </c>
      <c r="D44" s="3">
        <v>609</v>
      </c>
      <c r="E44" s="3">
        <v>13</v>
      </c>
      <c r="F44" s="3"/>
      <c r="G44" s="29">
        <v>2.5</v>
      </c>
      <c r="H44" s="29">
        <v>5</v>
      </c>
      <c r="I44" s="3" t="s">
        <v>137</v>
      </c>
      <c r="J44" s="3" t="s">
        <v>145</v>
      </c>
      <c r="L44" s="24">
        <v>41815</v>
      </c>
      <c r="M44" s="24">
        <v>42236</v>
      </c>
    </row>
    <row r="45" spans="1:13">
      <c r="A45" s="3" t="s">
        <v>60</v>
      </c>
      <c r="B45" s="18">
        <v>2</v>
      </c>
      <c r="C45" s="33">
        <v>18</v>
      </c>
      <c r="D45" s="3">
        <v>785</v>
      </c>
      <c r="E45" s="3">
        <v>14</v>
      </c>
      <c r="F45" s="3"/>
      <c r="G45" s="29">
        <v>1.5</v>
      </c>
      <c r="H45" s="29">
        <v>1.5</v>
      </c>
      <c r="I45" s="3" t="s">
        <v>137</v>
      </c>
      <c r="J45" s="3"/>
      <c r="L45" s="24">
        <v>41815</v>
      </c>
      <c r="M45" s="24">
        <v>42236</v>
      </c>
    </row>
    <row r="46" spans="1:13">
      <c r="A46" s="3" t="s">
        <v>60</v>
      </c>
      <c r="B46" s="18">
        <v>2</v>
      </c>
      <c r="C46" s="33">
        <v>18</v>
      </c>
      <c r="D46" s="3">
        <v>519</v>
      </c>
      <c r="E46" s="3">
        <v>15</v>
      </c>
      <c r="F46" s="3"/>
      <c r="G46" s="29">
        <v>1.5</v>
      </c>
      <c r="H46" s="29">
        <v>1</v>
      </c>
      <c r="I46" s="3" t="s">
        <v>137</v>
      </c>
      <c r="J46" s="3"/>
      <c r="L46" s="24">
        <v>41815</v>
      </c>
      <c r="M46" s="24">
        <v>42236</v>
      </c>
    </row>
    <row r="47" spans="1:13">
      <c r="A47" s="3" t="s">
        <v>60</v>
      </c>
      <c r="B47" s="18">
        <v>2</v>
      </c>
      <c r="C47" s="33">
        <v>18</v>
      </c>
      <c r="D47" s="3">
        <v>764</v>
      </c>
      <c r="E47" s="3">
        <v>16</v>
      </c>
      <c r="F47" s="3"/>
      <c r="G47" s="29">
        <v>1.5</v>
      </c>
      <c r="H47" s="29">
        <v>1.5</v>
      </c>
      <c r="I47" s="3" t="s">
        <v>137</v>
      </c>
      <c r="J47" s="3"/>
      <c r="L47" s="24">
        <v>41815</v>
      </c>
      <c r="M47" s="24">
        <v>42236</v>
      </c>
    </row>
    <row r="48" spans="1:13">
      <c r="A48" s="3" t="s">
        <v>60</v>
      </c>
      <c r="B48" s="18">
        <v>2</v>
      </c>
      <c r="C48" s="33">
        <v>19</v>
      </c>
      <c r="D48" s="3">
        <v>523</v>
      </c>
      <c r="E48" s="3">
        <v>17</v>
      </c>
      <c r="F48" s="3"/>
      <c r="G48" s="29">
        <v>1.5</v>
      </c>
      <c r="H48" s="29">
        <v>3</v>
      </c>
      <c r="I48" s="3" t="s">
        <v>137</v>
      </c>
      <c r="J48" s="3"/>
      <c r="L48" s="24">
        <v>41815</v>
      </c>
      <c r="M48" s="24">
        <v>42236</v>
      </c>
    </row>
    <row r="49" spans="1:13">
      <c r="A49" s="3" t="s">
        <v>60</v>
      </c>
      <c r="B49" s="18">
        <v>2</v>
      </c>
      <c r="C49" s="33">
        <v>19</v>
      </c>
      <c r="D49" s="3">
        <v>792</v>
      </c>
      <c r="E49" s="3">
        <v>18</v>
      </c>
      <c r="F49" s="3"/>
      <c r="G49" s="29">
        <v>1</v>
      </c>
      <c r="H49" s="29">
        <v>2</v>
      </c>
      <c r="I49" s="3" t="s">
        <v>137</v>
      </c>
      <c r="J49" s="3"/>
      <c r="L49" s="24">
        <v>41815</v>
      </c>
      <c r="M49" s="24">
        <v>42236</v>
      </c>
    </row>
    <row r="50" spans="1:13">
      <c r="A50" s="3" t="s">
        <v>60</v>
      </c>
      <c r="B50" s="18">
        <v>2</v>
      </c>
      <c r="C50" s="33">
        <v>19</v>
      </c>
      <c r="D50" s="3">
        <v>666</v>
      </c>
      <c r="E50" s="3">
        <v>19</v>
      </c>
      <c r="F50" s="3"/>
      <c r="G50" s="29">
        <v>2</v>
      </c>
      <c r="H50" s="30" t="s">
        <v>140</v>
      </c>
      <c r="I50" s="3" t="s">
        <v>137</v>
      </c>
      <c r="J50" s="3"/>
      <c r="K50" s="3" t="s">
        <v>141</v>
      </c>
      <c r="L50" s="24">
        <v>41815</v>
      </c>
      <c r="M50" s="24">
        <v>42236</v>
      </c>
    </row>
    <row r="51" spans="1:13">
      <c r="A51" s="3" t="s">
        <v>60</v>
      </c>
      <c r="B51" s="18">
        <v>2</v>
      </c>
      <c r="C51" s="33">
        <v>20</v>
      </c>
      <c r="D51" s="3">
        <v>691</v>
      </c>
      <c r="E51" s="3">
        <v>20</v>
      </c>
      <c r="F51" s="3"/>
      <c r="G51" s="29">
        <v>2.5</v>
      </c>
      <c r="H51" s="30" t="s">
        <v>140</v>
      </c>
      <c r="I51" s="3" t="s">
        <v>137</v>
      </c>
      <c r="J51" s="3"/>
      <c r="K51" s="3" t="s">
        <v>141</v>
      </c>
      <c r="L51" s="24">
        <v>41815</v>
      </c>
      <c r="M51" s="24">
        <v>42236</v>
      </c>
    </row>
    <row r="52" spans="1:13">
      <c r="A52" s="3" t="s">
        <v>60</v>
      </c>
      <c r="B52" s="18">
        <v>2</v>
      </c>
      <c r="C52" s="33">
        <v>20</v>
      </c>
      <c r="D52" s="3">
        <v>794</v>
      </c>
      <c r="E52" s="3">
        <v>21</v>
      </c>
      <c r="F52" s="3"/>
      <c r="G52" s="29">
        <v>1.5</v>
      </c>
      <c r="H52" s="30" t="s">
        <v>140</v>
      </c>
      <c r="I52" s="3" t="s">
        <v>137</v>
      </c>
      <c r="J52" s="3"/>
      <c r="K52" s="3" t="s">
        <v>146</v>
      </c>
      <c r="L52" s="24">
        <v>41815</v>
      </c>
      <c r="M52" s="24">
        <v>42236</v>
      </c>
    </row>
    <row r="53" spans="1:13">
      <c r="A53" s="3" t="s">
        <v>60</v>
      </c>
      <c r="B53" s="18">
        <v>2</v>
      </c>
      <c r="C53" s="33">
        <v>20</v>
      </c>
      <c r="D53" s="3">
        <v>586</v>
      </c>
      <c r="E53" s="3">
        <v>22</v>
      </c>
      <c r="F53" s="3"/>
      <c r="G53" s="29">
        <v>3.5</v>
      </c>
      <c r="H53" s="29">
        <v>5.5</v>
      </c>
      <c r="I53" s="3" t="s">
        <v>137</v>
      </c>
      <c r="J53" s="3"/>
      <c r="L53" s="24">
        <v>41815</v>
      </c>
      <c r="M53" s="24">
        <v>42236</v>
      </c>
    </row>
    <row r="54" spans="1:13">
      <c r="A54" s="3" t="s">
        <v>60</v>
      </c>
      <c r="B54" s="18">
        <v>3</v>
      </c>
      <c r="C54" s="33">
        <v>21</v>
      </c>
      <c r="D54" s="3">
        <v>658</v>
      </c>
      <c r="E54" s="3">
        <v>23</v>
      </c>
      <c r="F54" s="3"/>
      <c r="G54" s="29">
        <v>6</v>
      </c>
      <c r="H54" s="29">
        <v>7</v>
      </c>
      <c r="I54" s="3" t="s">
        <v>147</v>
      </c>
      <c r="J54" s="3"/>
      <c r="L54" s="24">
        <v>41815</v>
      </c>
      <c r="M54" s="24">
        <v>42236</v>
      </c>
    </row>
    <row r="55" spans="1:13">
      <c r="A55" s="3" t="s">
        <v>60</v>
      </c>
      <c r="B55" s="18">
        <v>3</v>
      </c>
      <c r="C55" s="33">
        <v>21</v>
      </c>
      <c r="D55" s="3">
        <v>976</v>
      </c>
      <c r="E55" s="3">
        <v>24</v>
      </c>
      <c r="F55" s="3"/>
      <c r="G55" s="29">
        <v>5</v>
      </c>
      <c r="H55" s="29">
        <v>6</v>
      </c>
      <c r="I55" s="3" t="s">
        <v>147</v>
      </c>
      <c r="J55" s="3"/>
      <c r="L55" s="24">
        <v>41815</v>
      </c>
      <c r="M55" s="24">
        <v>42236</v>
      </c>
    </row>
    <row r="56" spans="1:13">
      <c r="A56" s="3" t="s">
        <v>60</v>
      </c>
      <c r="B56" s="18">
        <v>3</v>
      </c>
      <c r="C56" s="33">
        <v>21</v>
      </c>
      <c r="D56" s="3">
        <v>996</v>
      </c>
      <c r="E56" s="3">
        <v>25</v>
      </c>
      <c r="F56" s="3"/>
      <c r="G56" s="29">
        <v>8.5</v>
      </c>
      <c r="H56" s="29">
        <v>9.5</v>
      </c>
      <c r="I56" s="3" t="s">
        <v>147</v>
      </c>
      <c r="J56" s="3"/>
      <c r="L56" s="24">
        <v>41815</v>
      </c>
      <c r="M56" s="24">
        <v>42236</v>
      </c>
    </row>
    <row r="57" spans="1:13">
      <c r="A57" s="3" t="s">
        <v>60</v>
      </c>
      <c r="B57" s="18">
        <v>3</v>
      </c>
      <c r="C57" s="33">
        <v>22</v>
      </c>
      <c r="D57" s="3">
        <v>538</v>
      </c>
      <c r="E57" s="3">
        <v>26</v>
      </c>
      <c r="F57" s="3"/>
      <c r="G57" s="29">
        <v>11</v>
      </c>
      <c r="H57" s="29">
        <v>12</v>
      </c>
      <c r="I57" s="3" t="s">
        <v>147</v>
      </c>
      <c r="J57" s="3"/>
      <c r="L57" s="24">
        <v>41815</v>
      </c>
      <c r="M57" s="24">
        <v>42236</v>
      </c>
    </row>
    <row r="58" spans="1:13">
      <c r="A58" s="3" t="s">
        <v>60</v>
      </c>
      <c r="B58" s="18">
        <v>3</v>
      </c>
      <c r="C58" s="33">
        <v>22</v>
      </c>
      <c r="D58" s="3">
        <v>548</v>
      </c>
      <c r="E58" s="3">
        <v>27</v>
      </c>
      <c r="F58" s="3"/>
      <c r="G58" s="29">
        <v>7.5</v>
      </c>
      <c r="H58" s="29">
        <v>12.5</v>
      </c>
      <c r="I58" s="3" t="s">
        <v>147</v>
      </c>
      <c r="J58" s="3"/>
      <c r="L58" s="24">
        <v>41815</v>
      </c>
      <c r="M58" s="24">
        <v>42236</v>
      </c>
    </row>
    <row r="59" spans="1:13">
      <c r="A59" s="3" t="s">
        <v>60</v>
      </c>
      <c r="B59" s="18">
        <v>3</v>
      </c>
      <c r="C59" s="33">
        <v>22</v>
      </c>
      <c r="D59" s="3">
        <v>743</v>
      </c>
      <c r="E59" s="3">
        <v>28</v>
      </c>
      <c r="F59" s="3"/>
      <c r="G59" s="29">
        <v>6.5</v>
      </c>
      <c r="H59" s="29">
        <v>8</v>
      </c>
      <c r="I59" s="3" t="s">
        <v>147</v>
      </c>
      <c r="J59" s="3"/>
      <c r="L59" s="24">
        <v>41815</v>
      </c>
      <c r="M59" s="24">
        <v>42236</v>
      </c>
    </row>
    <row r="60" spans="1:13">
      <c r="A60" s="3" t="s">
        <v>60</v>
      </c>
      <c r="B60" s="18">
        <v>3</v>
      </c>
      <c r="C60" s="33">
        <v>23</v>
      </c>
      <c r="D60" s="3">
        <v>521</v>
      </c>
      <c r="E60" s="3">
        <v>29</v>
      </c>
      <c r="F60" s="3"/>
      <c r="G60" s="29">
        <v>10</v>
      </c>
      <c r="H60" s="29">
        <v>13</v>
      </c>
      <c r="I60" s="3" t="s">
        <v>147</v>
      </c>
      <c r="J60" s="3"/>
      <c r="L60" s="24">
        <v>41815</v>
      </c>
      <c r="M60" s="24">
        <v>42236</v>
      </c>
    </row>
    <row r="61" spans="1:13">
      <c r="A61" s="3" t="s">
        <v>60</v>
      </c>
      <c r="B61" s="18">
        <v>3</v>
      </c>
      <c r="C61" s="33">
        <v>23</v>
      </c>
      <c r="D61" s="3">
        <v>661</v>
      </c>
      <c r="E61" s="3">
        <v>30</v>
      </c>
      <c r="F61" s="3"/>
      <c r="G61" s="29">
        <v>11.5</v>
      </c>
      <c r="H61" s="29">
        <v>13</v>
      </c>
      <c r="I61" s="3" t="s">
        <v>147</v>
      </c>
      <c r="J61" s="3"/>
      <c r="L61" s="24">
        <v>41815</v>
      </c>
      <c r="M61" s="24">
        <v>42236</v>
      </c>
    </row>
    <row r="62" spans="1:13">
      <c r="A62" s="3" t="s">
        <v>60</v>
      </c>
      <c r="B62" s="18">
        <v>3</v>
      </c>
      <c r="C62" s="33">
        <v>23</v>
      </c>
      <c r="D62" s="3">
        <v>987</v>
      </c>
      <c r="E62" s="3"/>
      <c r="F62" s="3"/>
      <c r="G62" s="29">
        <v>6.5</v>
      </c>
      <c r="H62" s="29">
        <v>9</v>
      </c>
      <c r="I62" s="3" t="s">
        <v>147</v>
      </c>
      <c r="J62" s="3"/>
      <c r="L62" s="24">
        <v>41815</v>
      </c>
      <c r="M62" s="24">
        <v>42236</v>
      </c>
    </row>
    <row r="63" spans="1:13">
      <c r="A63" s="3" t="s">
        <v>60</v>
      </c>
      <c r="B63" s="18">
        <v>3</v>
      </c>
      <c r="C63" s="33">
        <v>24</v>
      </c>
      <c r="D63" s="3" t="s">
        <v>136</v>
      </c>
      <c r="E63" s="3"/>
      <c r="F63" s="3"/>
      <c r="G63" s="29"/>
      <c r="I63" s="3" t="s">
        <v>147</v>
      </c>
      <c r="J63" s="3" t="s">
        <v>156</v>
      </c>
      <c r="K63" s="3" t="s">
        <v>157</v>
      </c>
      <c r="L63" s="24">
        <v>41815</v>
      </c>
      <c r="M63" s="24">
        <v>42236</v>
      </c>
    </row>
    <row r="64" spans="1:13">
      <c r="A64" s="3" t="s">
        <v>60</v>
      </c>
      <c r="B64" s="18">
        <v>3</v>
      </c>
      <c r="C64" s="33">
        <v>25</v>
      </c>
      <c r="D64" s="3" t="s">
        <v>136</v>
      </c>
      <c r="E64" s="3"/>
      <c r="F64" s="3"/>
      <c r="G64" s="29"/>
      <c r="I64" s="3" t="s">
        <v>147</v>
      </c>
      <c r="J64" s="3" t="s">
        <v>156</v>
      </c>
      <c r="K64" s="3" t="s">
        <v>157</v>
      </c>
      <c r="L64" s="24">
        <v>41815</v>
      </c>
      <c r="M64" s="24">
        <v>42236</v>
      </c>
    </row>
    <row r="65" spans="1:13">
      <c r="A65" s="3" t="s">
        <v>60</v>
      </c>
      <c r="B65" s="18">
        <v>3</v>
      </c>
      <c r="C65" s="33">
        <v>26</v>
      </c>
      <c r="D65" s="3">
        <v>636</v>
      </c>
      <c r="E65" s="3"/>
      <c r="F65" s="3"/>
      <c r="G65" s="29">
        <v>8</v>
      </c>
      <c r="H65" s="29">
        <v>11.5</v>
      </c>
      <c r="I65" s="3" t="s">
        <v>147</v>
      </c>
      <c r="J65" s="3"/>
      <c r="L65" s="24">
        <v>41815</v>
      </c>
      <c r="M65" s="24">
        <v>42236</v>
      </c>
    </row>
    <row r="66" spans="1:13">
      <c r="A66" s="3" t="s">
        <v>60</v>
      </c>
      <c r="B66" s="18">
        <v>3</v>
      </c>
      <c r="C66" s="33">
        <v>26</v>
      </c>
      <c r="D66" s="3">
        <v>596</v>
      </c>
      <c r="E66" s="3"/>
      <c r="F66" s="3"/>
      <c r="G66" s="29">
        <v>8</v>
      </c>
      <c r="H66" s="29">
        <v>13</v>
      </c>
      <c r="I66" s="3" t="s">
        <v>147</v>
      </c>
      <c r="J66" s="3"/>
      <c r="L66" s="24">
        <v>41815</v>
      </c>
      <c r="M66" s="24">
        <v>42236</v>
      </c>
    </row>
    <row r="67" spans="1:13">
      <c r="A67" s="3" t="s">
        <v>60</v>
      </c>
      <c r="B67" s="18">
        <v>3</v>
      </c>
      <c r="C67" s="33">
        <v>26</v>
      </c>
      <c r="D67" s="3">
        <v>685</v>
      </c>
      <c r="E67" s="3"/>
      <c r="F67" s="3"/>
      <c r="G67" s="29">
        <v>9</v>
      </c>
      <c r="H67" s="29">
        <v>15.5</v>
      </c>
      <c r="I67" s="3" t="s">
        <v>147</v>
      </c>
      <c r="J67" s="3"/>
      <c r="L67" s="24">
        <v>41815</v>
      </c>
      <c r="M67" s="24">
        <v>42236</v>
      </c>
    </row>
    <row r="68" spans="1:13">
      <c r="A68" s="3" t="s">
        <v>60</v>
      </c>
      <c r="B68" s="18">
        <v>3</v>
      </c>
      <c r="C68" s="33">
        <v>27</v>
      </c>
      <c r="D68" s="3">
        <v>969</v>
      </c>
      <c r="E68" s="3"/>
      <c r="F68" s="3"/>
      <c r="G68" s="29">
        <v>7</v>
      </c>
      <c r="H68" s="29">
        <v>9</v>
      </c>
      <c r="I68" s="3" t="s">
        <v>147</v>
      </c>
      <c r="J68" s="3"/>
      <c r="L68" s="24">
        <v>41815</v>
      </c>
      <c r="M68" s="24">
        <v>42236</v>
      </c>
    </row>
    <row r="69" spans="1:13">
      <c r="A69" s="3" t="s">
        <v>60</v>
      </c>
      <c r="B69" s="18">
        <v>3</v>
      </c>
      <c r="C69" s="33">
        <v>27</v>
      </c>
      <c r="D69" s="3">
        <v>911</v>
      </c>
      <c r="E69" s="3"/>
      <c r="F69" s="3"/>
      <c r="G69" s="29">
        <v>12</v>
      </c>
      <c r="H69" s="29">
        <v>15</v>
      </c>
      <c r="I69" s="3" t="s">
        <v>147</v>
      </c>
      <c r="J69" s="3"/>
      <c r="L69" s="24">
        <v>41815</v>
      </c>
      <c r="M69" s="24">
        <v>42236</v>
      </c>
    </row>
    <row r="70" spans="1:13">
      <c r="A70" s="3" t="s">
        <v>60</v>
      </c>
      <c r="B70" s="18">
        <v>3</v>
      </c>
      <c r="C70" s="33">
        <v>27</v>
      </c>
      <c r="D70" s="3">
        <v>664</v>
      </c>
      <c r="E70" s="3"/>
      <c r="F70" s="3"/>
      <c r="G70" s="29">
        <v>5</v>
      </c>
      <c r="H70" s="29">
        <v>7</v>
      </c>
      <c r="I70" s="3" t="s">
        <v>147</v>
      </c>
      <c r="J70" s="3"/>
      <c r="L70" s="24">
        <v>41815</v>
      </c>
      <c r="M70" s="24">
        <v>42236</v>
      </c>
    </row>
    <row r="71" spans="1:13">
      <c r="A71" s="3" t="s">
        <v>60</v>
      </c>
      <c r="B71" s="18">
        <v>3</v>
      </c>
      <c r="C71" s="33">
        <v>28</v>
      </c>
      <c r="D71" s="3">
        <v>568</v>
      </c>
      <c r="E71" s="3"/>
      <c r="F71" s="3"/>
      <c r="G71" s="29">
        <v>9</v>
      </c>
      <c r="H71" s="29">
        <v>11</v>
      </c>
      <c r="I71" s="3" t="s">
        <v>147</v>
      </c>
      <c r="J71" s="3"/>
      <c r="L71" s="24">
        <v>41815</v>
      </c>
      <c r="M71" s="24">
        <v>42236</v>
      </c>
    </row>
    <row r="72" spans="1:13">
      <c r="A72" s="3" t="s">
        <v>60</v>
      </c>
      <c r="B72" s="18">
        <v>3</v>
      </c>
      <c r="C72" s="33">
        <v>28</v>
      </c>
      <c r="D72" s="3">
        <v>616</v>
      </c>
      <c r="E72" s="3"/>
      <c r="F72" s="3"/>
      <c r="G72" s="29">
        <v>11</v>
      </c>
      <c r="H72" s="29">
        <v>12.5</v>
      </c>
      <c r="I72" s="3" t="s">
        <v>147</v>
      </c>
      <c r="J72" s="3"/>
      <c r="L72" s="24">
        <v>41815</v>
      </c>
      <c r="M72" s="24">
        <v>42236</v>
      </c>
    </row>
    <row r="73" spans="1:13">
      <c r="A73" s="3" t="s">
        <v>60</v>
      </c>
      <c r="B73" s="18">
        <v>3</v>
      </c>
      <c r="C73" s="33">
        <v>28</v>
      </c>
      <c r="D73" s="3">
        <v>572</v>
      </c>
      <c r="E73" s="3"/>
      <c r="F73" s="3"/>
      <c r="G73" s="29">
        <v>7</v>
      </c>
      <c r="H73" s="29">
        <v>8.5</v>
      </c>
      <c r="I73" s="3" t="s">
        <v>147</v>
      </c>
      <c r="J73" s="3"/>
      <c r="L73" s="24">
        <v>41815</v>
      </c>
      <c r="M73" s="24">
        <v>42236</v>
      </c>
    </row>
    <row r="74" spans="1:13">
      <c r="A74" s="3" t="s">
        <v>60</v>
      </c>
      <c r="B74" s="18">
        <v>3</v>
      </c>
      <c r="C74" s="33">
        <v>29</v>
      </c>
      <c r="D74" s="3">
        <v>561</v>
      </c>
      <c r="E74" s="3"/>
      <c r="F74" s="3"/>
      <c r="G74" s="29">
        <v>6</v>
      </c>
      <c r="H74" s="29">
        <v>7</v>
      </c>
      <c r="I74" s="3" t="s">
        <v>147</v>
      </c>
      <c r="J74" s="3"/>
      <c r="L74" s="24">
        <v>41815</v>
      </c>
      <c r="M74" s="24">
        <v>42236</v>
      </c>
    </row>
    <row r="75" spans="1:13">
      <c r="A75" s="3" t="s">
        <v>60</v>
      </c>
      <c r="B75" s="18">
        <v>3</v>
      </c>
      <c r="C75" s="33">
        <v>29</v>
      </c>
      <c r="D75" s="3">
        <v>656</v>
      </c>
      <c r="E75" s="3"/>
      <c r="F75" s="3"/>
      <c r="G75" s="29">
        <v>7.5</v>
      </c>
      <c r="H75" s="29">
        <v>9</v>
      </c>
      <c r="I75" s="3" t="s">
        <v>147</v>
      </c>
      <c r="J75" s="3"/>
      <c r="L75" s="24">
        <v>41815</v>
      </c>
      <c r="M75" s="24">
        <v>42236</v>
      </c>
    </row>
    <row r="76" spans="1:13">
      <c r="A76" s="3" t="s">
        <v>60</v>
      </c>
      <c r="B76" s="18">
        <v>3</v>
      </c>
      <c r="C76" s="33">
        <v>29</v>
      </c>
      <c r="D76" s="3">
        <v>643</v>
      </c>
      <c r="E76" s="3"/>
      <c r="F76" s="3"/>
      <c r="G76" s="29">
        <v>8</v>
      </c>
      <c r="H76" s="29">
        <v>9</v>
      </c>
      <c r="I76" s="3" t="s">
        <v>147</v>
      </c>
      <c r="J76" s="3"/>
      <c r="L76" s="24">
        <v>41815</v>
      </c>
      <c r="M76" s="24">
        <v>42236</v>
      </c>
    </row>
    <row r="77" spans="1:13">
      <c r="A77" s="3" t="s">
        <v>60</v>
      </c>
      <c r="B77" s="18">
        <v>3</v>
      </c>
      <c r="C77" s="33">
        <v>30</v>
      </c>
      <c r="D77" s="3" t="s">
        <v>136</v>
      </c>
      <c r="E77" s="3"/>
      <c r="F77" s="3"/>
      <c r="G77" s="29"/>
      <c r="I77" s="3" t="s">
        <v>147</v>
      </c>
      <c r="J77" s="3" t="s">
        <v>148</v>
      </c>
      <c r="K77" s="3" t="s">
        <v>158</v>
      </c>
      <c r="L77" s="24">
        <v>41815</v>
      </c>
      <c r="M77" s="24">
        <v>42236</v>
      </c>
    </row>
    <row r="78" spans="1:13">
      <c r="A78" s="3" t="s">
        <v>60</v>
      </c>
      <c r="B78" s="18">
        <v>4</v>
      </c>
      <c r="C78" s="33">
        <v>31</v>
      </c>
      <c r="D78" s="3">
        <v>516</v>
      </c>
      <c r="E78" s="3"/>
      <c r="F78" s="3"/>
      <c r="G78" s="29">
        <v>9</v>
      </c>
      <c r="H78" s="29">
        <v>9</v>
      </c>
      <c r="I78" s="3" t="s">
        <v>147</v>
      </c>
      <c r="J78" s="3"/>
      <c r="L78" s="24">
        <v>41815</v>
      </c>
      <c r="M78" s="24">
        <v>42236</v>
      </c>
    </row>
    <row r="79" spans="1:13">
      <c r="A79" s="3" t="s">
        <v>60</v>
      </c>
      <c r="B79" s="18">
        <v>4</v>
      </c>
      <c r="C79" s="33">
        <v>31</v>
      </c>
      <c r="D79" s="3">
        <v>723</v>
      </c>
      <c r="E79" s="3"/>
      <c r="F79" s="3"/>
      <c r="G79" s="29">
        <v>10</v>
      </c>
      <c r="H79" s="29">
        <v>11</v>
      </c>
      <c r="I79" s="3" t="s">
        <v>147</v>
      </c>
      <c r="J79" s="3"/>
      <c r="L79" s="24">
        <v>41815</v>
      </c>
      <c r="M79" s="24">
        <v>42236</v>
      </c>
    </row>
    <row r="80" spans="1:13">
      <c r="A80" s="3" t="s">
        <v>60</v>
      </c>
      <c r="B80" s="18">
        <v>4</v>
      </c>
      <c r="C80" s="33">
        <v>31</v>
      </c>
      <c r="D80" s="3">
        <v>659</v>
      </c>
      <c r="E80" s="3"/>
      <c r="F80" s="3"/>
      <c r="G80" s="29">
        <v>10</v>
      </c>
      <c r="H80" s="29">
        <v>11</v>
      </c>
      <c r="I80" s="3" t="s">
        <v>147</v>
      </c>
      <c r="J80" s="3"/>
      <c r="L80" s="24">
        <v>41815</v>
      </c>
      <c r="M80" s="24">
        <v>42236</v>
      </c>
    </row>
    <row r="81" spans="1:13">
      <c r="A81" s="3" t="s">
        <v>60</v>
      </c>
      <c r="B81" s="18">
        <v>4</v>
      </c>
      <c r="C81" s="33">
        <v>32</v>
      </c>
      <c r="D81" s="3">
        <v>660</v>
      </c>
      <c r="E81" s="3"/>
      <c r="F81" s="3"/>
      <c r="G81" s="29">
        <v>10.5</v>
      </c>
      <c r="H81" s="29">
        <v>12</v>
      </c>
      <c r="I81" s="3" t="s">
        <v>147</v>
      </c>
      <c r="J81" s="3" t="s">
        <v>149</v>
      </c>
      <c r="L81" s="24">
        <v>41815</v>
      </c>
      <c r="M81" s="24">
        <v>42236</v>
      </c>
    </row>
    <row r="82" spans="1:13">
      <c r="A82" s="3" t="s">
        <v>60</v>
      </c>
      <c r="B82" s="18">
        <v>4</v>
      </c>
      <c r="C82" s="33">
        <v>32</v>
      </c>
      <c r="D82" s="3">
        <v>668</v>
      </c>
      <c r="E82" s="3"/>
      <c r="F82" s="3"/>
      <c r="G82" s="29">
        <v>7</v>
      </c>
      <c r="H82" s="29">
        <v>11</v>
      </c>
      <c r="I82" s="3" t="s">
        <v>147</v>
      </c>
      <c r="J82" s="3" t="s">
        <v>149</v>
      </c>
      <c r="L82" s="24">
        <v>41815</v>
      </c>
      <c r="M82" s="24">
        <v>42236</v>
      </c>
    </row>
    <row r="83" spans="1:13">
      <c r="A83" s="3" t="s">
        <v>60</v>
      </c>
      <c r="B83" s="18">
        <v>4</v>
      </c>
      <c r="C83" s="33">
        <v>32</v>
      </c>
      <c r="D83" s="3">
        <v>620</v>
      </c>
      <c r="E83" s="3"/>
      <c r="F83" s="3"/>
      <c r="G83" s="29">
        <v>9</v>
      </c>
      <c r="H83" s="29">
        <v>12</v>
      </c>
      <c r="I83" s="3" t="s">
        <v>147</v>
      </c>
      <c r="J83" s="3" t="s">
        <v>149</v>
      </c>
      <c r="L83" s="24">
        <v>41815</v>
      </c>
      <c r="M83" s="24">
        <v>42236</v>
      </c>
    </row>
    <row r="84" spans="1:13">
      <c r="A84" s="3" t="s">
        <v>60</v>
      </c>
      <c r="B84" s="18">
        <v>4</v>
      </c>
      <c r="C84" s="33">
        <v>33</v>
      </c>
      <c r="D84" s="3">
        <v>963</v>
      </c>
      <c r="E84" s="3"/>
      <c r="F84" s="3"/>
      <c r="G84" s="29">
        <v>9</v>
      </c>
      <c r="H84" s="29">
        <v>13.5</v>
      </c>
      <c r="I84" s="3" t="s">
        <v>147</v>
      </c>
      <c r="J84" s="3"/>
      <c r="L84" s="24">
        <v>41815</v>
      </c>
      <c r="M84" s="24">
        <v>42236</v>
      </c>
    </row>
    <row r="85" spans="1:13">
      <c r="A85" s="3" t="s">
        <v>60</v>
      </c>
      <c r="B85" s="18">
        <v>4</v>
      </c>
      <c r="C85" s="33">
        <v>33</v>
      </c>
      <c r="D85" s="3">
        <v>589</v>
      </c>
      <c r="E85" s="3"/>
      <c r="F85" s="3"/>
      <c r="G85" s="29">
        <v>10.5</v>
      </c>
      <c r="H85" s="29">
        <v>14</v>
      </c>
      <c r="I85" s="3" t="s">
        <v>147</v>
      </c>
      <c r="J85" s="3"/>
      <c r="L85" s="24">
        <v>41815</v>
      </c>
      <c r="M85" s="24">
        <v>42236</v>
      </c>
    </row>
    <row r="86" spans="1:13">
      <c r="A86" s="3" t="s">
        <v>60</v>
      </c>
      <c r="B86" s="18">
        <v>4</v>
      </c>
      <c r="C86" s="33">
        <v>33</v>
      </c>
      <c r="D86" s="3">
        <v>761</v>
      </c>
      <c r="E86" s="3"/>
      <c r="F86" s="3"/>
      <c r="G86" s="29">
        <v>9</v>
      </c>
      <c r="H86" s="29">
        <v>12</v>
      </c>
      <c r="I86" s="3" t="s">
        <v>147</v>
      </c>
      <c r="J86" s="3"/>
      <c r="L86" s="24">
        <v>41815</v>
      </c>
      <c r="M86" s="24">
        <v>42236</v>
      </c>
    </row>
    <row r="87" spans="1:13">
      <c r="A87" s="3" t="s">
        <v>60</v>
      </c>
      <c r="B87" s="18">
        <v>4</v>
      </c>
      <c r="C87" s="33">
        <v>34</v>
      </c>
      <c r="D87" s="3">
        <v>738</v>
      </c>
      <c r="E87" s="3"/>
      <c r="F87" s="3"/>
      <c r="G87" s="29">
        <v>5</v>
      </c>
      <c r="H87" s="29">
        <v>8</v>
      </c>
      <c r="I87" s="3" t="s">
        <v>147</v>
      </c>
      <c r="J87" s="3"/>
      <c r="L87" s="24">
        <v>41815</v>
      </c>
      <c r="M87" s="24">
        <v>42236</v>
      </c>
    </row>
    <row r="88" spans="1:13">
      <c r="A88" s="3" t="s">
        <v>60</v>
      </c>
      <c r="B88" s="18">
        <v>4</v>
      </c>
      <c r="C88" s="33">
        <v>34</v>
      </c>
      <c r="D88" s="3">
        <v>991</v>
      </c>
      <c r="E88" s="3"/>
      <c r="F88" s="3"/>
      <c r="G88" s="29">
        <v>11.5</v>
      </c>
      <c r="H88" s="29">
        <v>15</v>
      </c>
      <c r="I88" s="3" t="s">
        <v>147</v>
      </c>
      <c r="J88" s="3"/>
      <c r="L88" s="24">
        <v>41815</v>
      </c>
      <c r="M88" s="24">
        <v>42236</v>
      </c>
    </row>
    <row r="89" spans="1:13">
      <c r="A89" s="3" t="s">
        <v>60</v>
      </c>
      <c r="B89" s="18">
        <v>4</v>
      </c>
      <c r="C89" s="33">
        <v>34</v>
      </c>
      <c r="D89" s="3">
        <v>641</v>
      </c>
      <c r="E89" s="3"/>
      <c r="F89" s="3"/>
      <c r="G89" s="29">
        <v>6.5</v>
      </c>
      <c r="H89" s="29">
        <v>6.5</v>
      </c>
      <c r="I89" s="3" t="s">
        <v>147</v>
      </c>
      <c r="J89" s="3"/>
      <c r="L89" s="24">
        <v>41815</v>
      </c>
      <c r="M89" s="24">
        <v>42236</v>
      </c>
    </row>
    <row r="90" spans="1:13">
      <c r="A90" s="3" t="s">
        <v>60</v>
      </c>
      <c r="B90" s="18">
        <v>4</v>
      </c>
      <c r="C90" s="33">
        <v>35</v>
      </c>
      <c r="D90" s="3">
        <v>570</v>
      </c>
      <c r="E90" s="3"/>
      <c r="F90" s="3"/>
      <c r="G90" s="29">
        <v>5</v>
      </c>
      <c r="H90" s="29">
        <v>8.5</v>
      </c>
      <c r="I90" s="3" t="s">
        <v>147</v>
      </c>
      <c r="J90" s="3"/>
      <c r="L90" s="24">
        <v>41815</v>
      </c>
      <c r="M90" s="24">
        <v>42236</v>
      </c>
    </row>
    <row r="91" spans="1:13">
      <c r="A91" s="3" t="s">
        <v>60</v>
      </c>
      <c r="B91" s="18">
        <v>4</v>
      </c>
      <c r="C91" s="33">
        <v>35</v>
      </c>
      <c r="D91" s="3">
        <v>565</v>
      </c>
      <c r="E91" s="3"/>
      <c r="F91" s="3"/>
      <c r="G91" s="29">
        <v>8.5</v>
      </c>
      <c r="H91" s="29">
        <v>11</v>
      </c>
      <c r="I91" s="3" t="s">
        <v>147</v>
      </c>
      <c r="J91" s="3"/>
      <c r="L91" s="24">
        <v>41815</v>
      </c>
      <c r="M91" s="24">
        <v>42236</v>
      </c>
    </row>
    <row r="92" spans="1:13">
      <c r="A92" s="3" t="s">
        <v>60</v>
      </c>
      <c r="B92" s="18">
        <v>4</v>
      </c>
      <c r="C92" s="33">
        <v>35</v>
      </c>
      <c r="D92" s="3">
        <v>634</v>
      </c>
      <c r="E92" s="3"/>
      <c r="F92" s="3"/>
      <c r="G92" s="29">
        <v>5</v>
      </c>
      <c r="H92" s="29">
        <v>8.5</v>
      </c>
      <c r="I92" s="3" t="s">
        <v>147</v>
      </c>
      <c r="J92" s="3"/>
      <c r="L92" s="24">
        <v>41815</v>
      </c>
      <c r="M92" s="24">
        <v>42236</v>
      </c>
    </row>
    <row r="93" spans="1:13">
      <c r="A93" s="3" t="s">
        <v>60</v>
      </c>
      <c r="B93" s="18">
        <v>4</v>
      </c>
      <c r="C93" s="33">
        <v>36</v>
      </c>
      <c r="D93" s="3">
        <v>566</v>
      </c>
      <c r="E93" s="3"/>
      <c r="F93" s="3"/>
      <c r="G93" s="29">
        <v>7</v>
      </c>
      <c r="H93" s="29">
        <v>8</v>
      </c>
      <c r="I93" s="3" t="s">
        <v>147</v>
      </c>
      <c r="J93" s="3"/>
      <c r="L93" s="24">
        <v>41815</v>
      </c>
      <c r="M93" s="24">
        <v>42236</v>
      </c>
    </row>
    <row r="94" spans="1:13">
      <c r="A94" s="3" t="s">
        <v>60</v>
      </c>
      <c r="B94" s="18">
        <v>4</v>
      </c>
      <c r="C94" s="33">
        <v>36</v>
      </c>
      <c r="D94" s="3">
        <v>587</v>
      </c>
      <c r="E94" s="3"/>
      <c r="F94" s="3"/>
      <c r="G94" s="29">
        <v>5.5</v>
      </c>
      <c r="H94" s="29">
        <v>6</v>
      </c>
      <c r="I94" s="3" t="s">
        <v>147</v>
      </c>
      <c r="J94" s="3"/>
      <c r="L94" s="24">
        <v>41815</v>
      </c>
      <c r="M94" s="24">
        <v>42236</v>
      </c>
    </row>
    <row r="95" spans="1:13">
      <c r="A95" s="3" t="s">
        <v>60</v>
      </c>
      <c r="B95" s="18">
        <v>4</v>
      </c>
      <c r="C95" s="33">
        <v>36</v>
      </c>
      <c r="D95" s="3">
        <v>782</v>
      </c>
      <c r="E95" s="3"/>
      <c r="F95" s="3"/>
      <c r="G95" s="29">
        <v>6</v>
      </c>
      <c r="H95" s="29">
        <v>7</v>
      </c>
      <c r="I95" s="3" t="s">
        <v>147</v>
      </c>
      <c r="J95" s="3"/>
      <c r="L95" s="24">
        <v>41815</v>
      </c>
      <c r="M95" s="24">
        <v>42236</v>
      </c>
    </row>
    <row r="96" spans="1:13">
      <c r="A96" s="3" t="s">
        <v>60</v>
      </c>
      <c r="B96" s="18">
        <v>4</v>
      </c>
      <c r="C96" s="33">
        <v>37</v>
      </c>
      <c r="D96" s="3">
        <v>786</v>
      </c>
      <c r="E96" s="3"/>
      <c r="F96" s="3"/>
      <c r="G96" s="29">
        <v>10</v>
      </c>
      <c r="H96" s="29">
        <v>14</v>
      </c>
      <c r="I96" s="3" t="s">
        <v>147</v>
      </c>
      <c r="J96" s="3"/>
      <c r="L96" s="24">
        <v>41815</v>
      </c>
      <c r="M96" s="24">
        <v>42236</v>
      </c>
    </row>
    <row r="97" spans="1:13">
      <c r="A97" s="3" t="s">
        <v>60</v>
      </c>
      <c r="B97" s="18">
        <v>4</v>
      </c>
      <c r="C97" s="33">
        <v>37</v>
      </c>
      <c r="D97" s="3">
        <v>687</v>
      </c>
      <c r="E97" s="3"/>
      <c r="F97" s="3"/>
      <c r="G97" s="29">
        <v>16.5</v>
      </c>
      <c r="H97" s="29">
        <v>21</v>
      </c>
      <c r="I97" s="3" t="s">
        <v>147</v>
      </c>
      <c r="J97" s="3"/>
      <c r="L97" s="24">
        <v>41815</v>
      </c>
      <c r="M97" s="24">
        <v>42236</v>
      </c>
    </row>
    <row r="98" spans="1:13">
      <c r="A98" s="3" t="s">
        <v>60</v>
      </c>
      <c r="B98" s="18">
        <v>4</v>
      </c>
      <c r="C98" s="33">
        <v>37</v>
      </c>
      <c r="D98" s="3">
        <v>592</v>
      </c>
      <c r="E98" s="3"/>
      <c r="F98" s="3"/>
      <c r="G98" s="29">
        <v>7</v>
      </c>
      <c r="H98" s="29">
        <v>10.5</v>
      </c>
      <c r="I98" s="3" t="s">
        <v>147</v>
      </c>
      <c r="J98" s="3"/>
      <c r="L98" s="24">
        <v>41815</v>
      </c>
      <c r="M98" s="24">
        <v>42236</v>
      </c>
    </row>
    <row r="99" spans="1:13">
      <c r="A99" s="3" t="s">
        <v>60</v>
      </c>
      <c r="B99" s="18">
        <v>4</v>
      </c>
      <c r="C99" s="33">
        <v>38</v>
      </c>
      <c r="D99" s="3">
        <v>571</v>
      </c>
      <c r="E99" s="3"/>
      <c r="F99" s="3"/>
      <c r="G99" s="29">
        <v>12</v>
      </c>
      <c r="H99" s="29">
        <v>14</v>
      </c>
      <c r="I99" s="3" t="s">
        <v>147</v>
      </c>
      <c r="J99" s="3"/>
      <c r="L99" s="24">
        <v>41815</v>
      </c>
      <c r="M99" s="24">
        <v>42236</v>
      </c>
    </row>
    <row r="100" spans="1:13">
      <c r="A100" s="3" t="s">
        <v>60</v>
      </c>
      <c r="B100" s="18">
        <v>4</v>
      </c>
      <c r="C100" s="33">
        <v>38</v>
      </c>
      <c r="D100" s="3">
        <v>735</v>
      </c>
      <c r="E100" s="3"/>
      <c r="F100" s="3"/>
      <c r="G100" s="29">
        <v>5</v>
      </c>
      <c r="H100" s="29">
        <v>9</v>
      </c>
      <c r="I100" s="3" t="s">
        <v>147</v>
      </c>
      <c r="J100" s="3"/>
      <c r="L100" s="24">
        <v>41815</v>
      </c>
      <c r="M100" s="24">
        <v>42236</v>
      </c>
    </row>
    <row r="101" spans="1:13">
      <c r="A101" s="3" t="s">
        <v>60</v>
      </c>
      <c r="B101" s="18">
        <v>4</v>
      </c>
      <c r="C101" s="33">
        <v>38</v>
      </c>
      <c r="D101" s="3">
        <v>966</v>
      </c>
      <c r="E101" s="3"/>
      <c r="F101" s="3"/>
      <c r="G101" s="29">
        <v>8.5</v>
      </c>
      <c r="H101" s="29">
        <v>11</v>
      </c>
      <c r="I101" s="3" t="s">
        <v>147</v>
      </c>
      <c r="J101" s="3"/>
      <c r="L101" s="24">
        <v>41815</v>
      </c>
      <c r="M101" s="24">
        <v>42236</v>
      </c>
    </row>
    <row r="102" spans="1:13">
      <c r="A102" s="3" t="s">
        <v>60</v>
      </c>
      <c r="B102" s="18">
        <v>4</v>
      </c>
      <c r="C102" s="33">
        <v>39</v>
      </c>
      <c r="D102" s="3" t="s">
        <v>136</v>
      </c>
      <c r="E102" s="3"/>
      <c r="F102" s="3"/>
      <c r="G102" s="29"/>
      <c r="I102" s="3" t="s">
        <v>147</v>
      </c>
      <c r="J102" s="3" t="s">
        <v>150</v>
      </c>
      <c r="K102" s="3" t="s">
        <v>159</v>
      </c>
      <c r="L102" s="24">
        <v>41815</v>
      </c>
      <c r="M102" s="24">
        <v>42236</v>
      </c>
    </row>
    <row r="103" spans="1:13">
      <c r="A103" s="3" t="s">
        <v>60</v>
      </c>
      <c r="B103" s="18">
        <v>4</v>
      </c>
      <c r="C103" s="33">
        <v>40</v>
      </c>
      <c r="D103" s="3">
        <v>635</v>
      </c>
      <c r="E103" s="3"/>
      <c r="F103" s="3"/>
      <c r="G103" s="29">
        <v>7.5</v>
      </c>
      <c r="H103" s="29">
        <v>10.5</v>
      </c>
      <c r="I103" s="3" t="s">
        <v>147</v>
      </c>
      <c r="J103" s="3"/>
      <c r="L103" s="24">
        <v>41815</v>
      </c>
      <c r="M103" s="24">
        <v>42236</v>
      </c>
    </row>
    <row r="104" spans="1:13">
      <c r="A104" s="3" t="s">
        <v>60</v>
      </c>
      <c r="B104" s="18">
        <v>4</v>
      </c>
      <c r="C104" s="33">
        <v>40</v>
      </c>
      <c r="D104" s="3">
        <v>524</v>
      </c>
      <c r="E104" s="3"/>
      <c r="F104" s="3"/>
      <c r="G104" s="29">
        <v>8</v>
      </c>
      <c r="H104" s="29">
        <v>10</v>
      </c>
      <c r="I104" s="3" t="s">
        <v>147</v>
      </c>
      <c r="J104" s="3"/>
      <c r="L104" s="24">
        <v>41815</v>
      </c>
      <c r="M104" s="24">
        <v>42236</v>
      </c>
    </row>
    <row r="105" spans="1:13">
      <c r="A105" s="3" t="s">
        <v>60</v>
      </c>
      <c r="B105" s="18">
        <v>4</v>
      </c>
      <c r="C105" s="33">
        <v>40</v>
      </c>
      <c r="D105" s="3">
        <v>564</v>
      </c>
      <c r="E105" s="3"/>
      <c r="F105" s="3"/>
      <c r="G105" s="29">
        <v>9</v>
      </c>
      <c r="H105" s="29">
        <v>14</v>
      </c>
      <c r="I105" s="3" t="s">
        <v>147</v>
      </c>
      <c r="J105" s="3"/>
      <c r="L105" s="24">
        <v>41815</v>
      </c>
      <c r="M105" s="24">
        <v>42236</v>
      </c>
    </row>
    <row r="106" spans="1:13">
      <c r="A106" s="3" t="s">
        <v>55</v>
      </c>
      <c r="B106" s="18">
        <v>5</v>
      </c>
      <c r="C106" s="33">
        <v>41</v>
      </c>
      <c r="D106" s="3">
        <v>995</v>
      </c>
      <c r="E106" s="3"/>
      <c r="F106" s="3"/>
      <c r="G106" s="29">
        <v>9</v>
      </c>
      <c r="H106" s="29">
        <v>18</v>
      </c>
      <c r="I106" s="3" t="s">
        <v>151</v>
      </c>
      <c r="J106" s="3"/>
      <c r="L106" s="24">
        <v>41816</v>
      </c>
      <c r="M106" s="24">
        <v>42238</v>
      </c>
    </row>
    <row r="107" spans="1:13">
      <c r="A107" s="3" t="s">
        <v>55</v>
      </c>
      <c r="B107" s="18">
        <v>5</v>
      </c>
      <c r="C107" s="33">
        <v>41</v>
      </c>
      <c r="D107" s="3">
        <v>720</v>
      </c>
      <c r="E107" s="3"/>
      <c r="F107" s="3"/>
      <c r="G107" s="29">
        <v>7.5</v>
      </c>
      <c r="H107" s="29">
        <v>15</v>
      </c>
      <c r="I107" s="3" t="s">
        <v>151</v>
      </c>
      <c r="J107" s="3"/>
      <c r="L107" s="24">
        <v>41816</v>
      </c>
      <c r="M107" s="24">
        <v>42238</v>
      </c>
    </row>
    <row r="108" spans="1:13">
      <c r="A108" s="3" t="s">
        <v>55</v>
      </c>
      <c r="B108" s="18">
        <v>5</v>
      </c>
      <c r="C108" s="33">
        <v>41</v>
      </c>
      <c r="D108" s="3">
        <v>569</v>
      </c>
      <c r="E108" s="3"/>
      <c r="F108" s="3"/>
      <c r="G108" s="29">
        <v>7</v>
      </c>
      <c r="H108" s="29">
        <v>12</v>
      </c>
      <c r="I108" s="3" t="s">
        <v>151</v>
      </c>
      <c r="J108" s="3"/>
      <c r="L108" s="24">
        <v>41816</v>
      </c>
      <c r="M108" s="24">
        <v>42238</v>
      </c>
    </row>
    <row r="109" spans="1:13">
      <c r="A109" s="3" t="s">
        <v>55</v>
      </c>
      <c r="B109" s="18">
        <v>5</v>
      </c>
      <c r="C109" s="33">
        <v>42</v>
      </c>
      <c r="D109" s="3">
        <v>937</v>
      </c>
      <c r="E109" s="3"/>
      <c r="F109" s="3"/>
      <c r="G109" s="29">
        <v>9</v>
      </c>
      <c r="H109" s="29">
        <v>14</v>
      </c>
      <c r="I109" s="3" t="s">
        <v>151</v>
      </c>
      <c r="J109" s="3"/>
      <c r="L109" s="24">
        <v>41816</v>
      </c>
      <c r="M109" s="24">
        <v>42238</v>
      </c>
    </row>
    <row r="110" spans="1:13">
      <c r="A110" s="3" t="s">
        <v>55</v>
      </c>
      <c r="B110" s="18">
        <v>5</v>
      </c>
      <c r="C110" s="33">
        <v>42</v>
      </c>
      <c r="D110" s="3">
        <v>614</v>
      </c>
      <c r="E110" s="3"/>
      <c r="F110" s="3"/>
      <c r="G110" s="29">
        <v>4</v>
      </c>
      <c r="H110" s="29">
        <v>10.5</v>
      </c>
      <c r="I110" s="3" t="s">
        <v>151</v>
      </c>
      <c r="J110" s="3"/>
      <c r="L110" s="24">
        <v>41816</v>
      </c>
      <c r="M110" s="24">
        <v>42238</v>
      </c>
    </row>
    <row r="111" spans="1:13">
      <c r="A111" s="3" t="s">
        <v>55</v>
      </c>
      <c r="B111" s="18">
        <v>5</v>
      </c>
      <c r="C111" s="33">
        <v>42</v>
      </c>
      <c r="D111" s="3">
        <v>688</v>
      </c>
      <c r="E111" s="3"/>
      <c r="F111" s="3"/>
      <c r="G111" s="29">
        <v>4.5</v>
      </c>
      <c r="H111" s="29">
        <v>8</v>
      </c>
      <c r="I111" s="3" t="s">
        <v>151</v>
      </c>
      <c r="J111" s="3"/>
      <c r="L111" s="24">
        <v>41816</v>
      </c>
      <c r="M111" s="24">
        <v>42238</v>
      </c>
    </row>
    <row r="112" spans="1:13">
      <c r="A112" s="3" t="s">
        <v>55</v>
      </c>
      <c r="B112" s="18">
        <v>5</v>
      </c>
      <c r="C112" s="33">
        <v>43</v>
      </c>
      <c r="D112" s="3">
        <v>941</v>
      </c>
      <c r="E112" s="3"/>
      <c r="F112" s="3"/>
      <c r="G112" s="29">
        <v>4.5</v>
      </c>
      <c r="H112" s="29">
        <v>11.5</v>
      </c>
      <c r="I112" s="3" t="s">
        <v>151</v>
      </c>
      <c r="J112" s="3"/>
      <c r="L112" s="24">
        <v>41816</v>
      </c>
      <c r="M112" s="24">
        <v>42238</v>
      </c>
    </row>
    <row r="113" spans="1:13">
      <c r="A113" s="3" t="s">
        <v>55</v>
      </c>
      <c r="B113" s="18">
        <v>5</v>
      </c>
      <c r="C113" s="33">
        <v>43</v>
      </c>
      <c r="D113" s="3">
        <v>593</v>
      </c>
      <c r="E113" s="3"/>
      <c r="F113" s="3"/>
      <c r="G113" s="29">
        <v>7.5</v>
      </c>
      <c r="H113" s="29">
        <v>14.5</v>
      </c>
      <c r="I113" s="3" t="s">
        <v>151</v>
      </c>
      <c r="J113" s="3"/>
      <c r="L113" s="24">
        <v>41816</v>
      </c>
      <c r="M113" s="24">
        <v>42238</v>
      </c>
    </row>
    <row r="114" spans="1:13">
      <c r="A114" s="3" t="s">
        <v>55</v>
      </c>
      <c r="B114" s="18">
        <v>5</v>
      </c>
      <c r="C114" s="33">
        <v>43</v>
      </c>
      <c r="D114" s="3">
        <v>665</v>
      </c>
      <c r="E114" s="3"/>
      <c r="F114" s="3"/>
      <c r="G114" s="29">
        <v>7</v>
      </c>
      <c r="H114" s="29">
        <v>17</v>
      </c>
      <c r="I114" s="3" t="s">
        <v>151</v>
      </c>
      <c r="J114" s="3" t="s">
        <v>152</v>
      </c>
      <c r="L114" s="24">
        <v>41816</v>
      </c>
      <c r="M114" s="24">
        <v>42238</v>
      </c>
    </row>
    <row r="115" spans="1:13">
      <c r="A115" s="3" t="s">
        <v>55</v>
      </c>
      <c r="B115" s="18">
        <v>5</v>
      </c>
      <c r="C115" s="33">
        <v>44</v>
      </c>
      <c r="D115" s="3">
        <v>642</v>
      </c>
      <c r="E115" s="3"/>
      <c r="F115" s="3"/>
      <c r="G115" s="29">
        <v>8</v>
      </c>
      <c r="H115" s="29">
        <v>14</v>
      </c>
      <c r="I115" s="3" t="s">
        <v>151</v>
      </c>
      <c r="J115" s="3"/>
      <c r="L115" s="24">
        <v>41816</v>
      </c>
      <c r="M115" s="24">
        <v>42238</v>
      </c>
    </row>
    <row r="116" spans="1:13">
      <c r="A116" s="3" t="s">
        <v>55</v>
      </c>
      <c r="B116" s="18">
        <v>5</v>
      </c>
      <c r="C116" s="33">
        <v>44</v>
      </c>
      <c r="D116" s="3">
        <v>986</v>
      </c>
      <c r="E116" s="3"/>
      <c r="F116" s="3"/>
      <c r="G116" s="29">
        <v>7.5</v>
      </c>
      <c r="H116" s="29">
        <v>12</v>
      </c>
      <c r="I116" s="3" t="s">
        <v>151</v>
      </c>
      <c r="J116" s="3"/>
      <c r="L116" s="24">
        <v>41816</v>
      </c>
      <c r="M116" s="24">
        <v>42238</v>
      </c>
    </row>
    <row r="117" spans="1:13">
      <c r="A117" s="3" t="s">
        <v>55</v>
      </c>
      <c r="B117" s="18">
        <v>5</v>
      </c>
      <c r="C117" s="33">
        <v>44</v>
      </c>
      <c r="D117" s="3">
        <v>925</v>
      </c>
      <c r="E117" s="3"/>
      <c r="F117" s="3"/>
      <c r="G117" s="29">
        <v>8</v>
      </c>
      <c r="H117" s="29">
        <v>11.5</v>
      </c>
      <c r="I117" s="3" t="s">
        <v>151</v>
      </c>
      <c r="J117" s="3"/>
      <c r="L117" s="24">
        <v>41816</v>
      </c>
      <c r="M117" s="24">
        <v>42238</v>
      </c>
    </row>
    <row r="118" spans="1:13">
      <c r="A118" s="3" t="s">
        <v>55</v>
      </c>
      <c r="B118" s="18">
        <v>5</v>
      </c>
      <c r="C118" s="33">
        <v>45</v>
      </c>
      <c r="D118" s="3">
        <v>710</v>
      </c>
      <c r="E118" s="3"/>
      <c r="F118" s="3"/>
      <c r="G118" s="29">
        <v>5</v>
      </c>
      <c r="H118" s="29">
        <v>10</v>
      </c>
      <c r="I118" s="3" t="s">
        <v>151</v>
      </c>
      <c r="J118" s="3"/>
      <c r="L118" s="24">
        <v>41816</v>
      </c>
      <c r="M118" s="24">
        <v>42238</v>
      </c>
    </row>
    <row r="119" spans="1:13">
      <c r="A119" s="3" t="s">
        <v>55</v>
      </c>
      <c r="B119" s="18">
        <v>5</v>
      </c>
      <c r="C119" s="33">
        <v>45</v>
      </c>
      <c r="D119" s="3">
        <v>540</v>
      </c>
      <c r="E119" s="3"/>
      <c r="F119" s="3"/>
      <c r="G119" s="29">
        <v>8.5</v>
      </c>
      <c r="H119" s="29">
        <v>12.5</v>
      </c>
      <c r="I119" s="3" t="s">
        <v>151</v>
      </c>
      <c r="J119" s="3"/>
      <c r="L119" s="24">
        <v>41816</v>
      </c>
      <c r="M119" s="24">
        <v>42238</v>
      </c>
    </row>
    <row r="120" spans="1:13">
      <c r="A120" s="3" t="s">
        <v>55</v>
      </c>
      <c r="B120" s="18">
        <v>5</v>
      </c>
      <c r="C120" s="33">
        <v>45</v>
      </c>
      <c r="D120" s="3">
        <v>767</v>
      </c>
      <c r="E120" s="3"/>
      <c r="F120" s="3"/>
      <c r="G120" s="29">
        <v>8</v>
      </c>
      <c r="H120" s="29">
        <v>12</v>
      </c>
      <c r="I120" s="3" t="s">
        <v>151</v>
      </c>
      <c r="J120" s="3"/>
      <c r="L120" s="24">
        <v>41816</v>
      </c>
      <c r="M120" s="24">
        <v>42238</v>
      </c>
    </row>
    <row r="121" spans="1:13">
      <c r="A121" s="3" t="s">
        <v>55</v>
      </c>
      <c r="B121" s="18">
        <v>5</v>
      </c>
      <c r="C121" s="33">
        <v>46</v>
      </c>
      <c r="D121" s="3">
        <v>712</v>
      </c>
      <c r="E121" s="3"/>
      <c r="F121" s="3"/>
      <c r="G121" s="29">
        <v>2</v>
      </c>
      <c r="H121" s="29">
        <v>9</v>
      </c>
      <c r="I121" s="3" t="s">
        <v>151</v>
      </c>
      <c r="J121" s="3"/>
      <c r="L121" s="24">
        <v>41816</v>
      </c>
      <c r="M121" s="24">
        <v>42238</v>
      </c>
    </row>
    <row r="122" spans="1:13">
      <c r="A122" s="3" t="s">
        <v>55</v>
      </c>
      <c r="B122" s="18">
        <v>5</v>
      </c>
      <c r="C122" s="33">
        <v>46</v>
      </c>
      <c r="D122" s="3">
        <v>588</v>
      </c>
      <c r="E122" s="3"/>
      <c r="F122" s="3"/>
      <c r="G122" s="29">
        <v>7</v>
      </c>
      <c r="H122" s="29">
        <v>13</v>
      </c>
      <c r="I122" s="3" t="s">
        <v>151</v>
      </c>
      <c r="J122" s="3"/>
      <c r="L122" s="24">
        <v>41816</v>
      </c>
      <c r="M122" s="24">
        <v>42238</v>
      </c>
    </row>
    <row r="123" spans="1:13">
      <c r="A123" s="3" t="s">
        <v>55</v>
      </c>
      <c r="B123" s="18">
        <v>5</v>
      </c>
      <c r="C123" s="33">
        <v>46</v>
      </c>
      <c r="D123" s="3">
        <v>613</v>
      </c>
      <c r="E123" s="3"/>
      <c r="F123" s="3"/>
      <c r="G123" s="29">
        <v>8</v>
      </c>
      <c r="H123" s="29">
        <v>15</v>
      </c>
      <c r="I123" s="3" t="s">
        <v>151</v>
      </c>
      <c r="J123" s="3"/>
      <c r="L123" s="24">
        <v>41816</v>
      </c>
      <c r="M123" s="24">
        <v>42238</v>
      </c>
    </row>
    <row r="124" spans="1:13">
      <c r="A124" s="3" t="s">
        <v>55</v>
      </c>
      <c r="B124" s="18">
        <v>5</v>
      </c>
      <c r="C124" s="33">
        <v>47</v>
      </c>
      <c r="D124" s="3" t="s">
        <v>136</v>
      </c>
      <c r="E124" s="3"/>
      <c r="F124" s="3"/>
      <c r="G124" s="29"/>
      <c r="I124" s="3" t="s">
        <v>151</v>
      </c>
      <c r="J124" s="3" t="s">
        <v>153</v>
      </c>
      <c r="K124" s="3" t="s">
        <v>160</v>
      </c>
      <c r="L124" s="24">
        <v>41816</v>
      </c>
      <c r="M124" s="24">
        <v>42238</v>
      </c>
    </row>
    <row r="125" spans="1:13">
      <c r="A125" s="3" t="s">
        <v>55</v>
      </c>
      <c r="B125" s="18">
        <v>5</v>
      </c>
      <c r="C125" s="33">
        <v>48</v>
      </c>
      <c r="D125" s="3">
        <v>946</v>
      </c>
      <c r="E125" s="3"/>
      <c r="F125" s="3"/>
      <c r="G125" s="29">
        <v>6</v>
      </c>
      <c r="H125" s="29">
        <v>9.5</v>
      </c>
      <c r="I125" s="3" t="s">
        <v>151</v>
      </c>
      <c r="J125" s="3" t="s">
        <v>154</v>
      </c>
      <c r="L125" s="24">
        <v>41816</v>
      </c>
      <c r="M125" s="24">
        <v>42238</v>
      </c>
    </row>
    <row r="126" spans="1:13">
      <c r="A126" s="3" t="s">
        <v>55</v>
      </c>
      <c r="B126" s="18">
        <v>5</v>
      </c>
      <c r="C126" s="33">
        <v>48</v>
      </c>
      <c r="D126" s="3">
        <v>612</v>
      </c>
      <c r="E126" s="3"/>
      <c r="F126" s="3"/>
      <c r="G126" s="29">
        <v>5</v>
      </c>
      <c r="H126" s="29">
        <v>7</v>
      </c>
      <c r="I126" s="3" t="s">
        <v>151</v>
      </c>
      <c r="J126" s="3" t="s">
        <v>154</v>
      </c>
      <c r="L126" s="24">
        <v>41816</v>
      </c>
      <c r="M126" s="24">
        <v>42238</v>
      </c>
    </row>
    <row r="127" spans="1:13">
      <c r="A127" s="3" t="s">
        <v>55</v>
      </c>
      <c r="B127" s="18">
        <v>5</v>
      </c>
      <c r="C127" s="33">
        <v>48</v>
      </c>
      <c r="D127" s="3">
        <v>543</v>
      </c>
      <c r="E127" s="3"/>
      <c r="F127" s="3"/>
      <c r="G127" s="29">
        <v>9</v>
      </c>
      <c r="H127" s="29">
        <v>16.5</v>
      </c>
      <c r="I127" s="3" t="s">
        <v>151</v>
      </c>
      <c r="J127" s="3" t="s">
        <v>154</v>
      </c>
      <c r="L127" s="24">
        <v>41816</v>
      </c>
      <c r="M127" s="24">
        <v>42238</v>
      </c>
    </row>
    <row r="128" spans="1:13">
      <c r="A128" s="3" t="s">
        <v>55</v>
      </c>
      <c r="B128" s="18">
        <v>5</v>
      </c>
      <c r="C128" s="33">
        <v>49</v>
      </c>
      <c r="D128" s="3">
        <v>742</v>
      </c>
      <c r="E128" s="3"/>
      <c r="F128" s="3"/>
      <c r="G128" s="29">
        <v>6.5</v>
      </c>
      <c r="H128" s="29">
        <v>12</v>
      </c>
      <c r="I128" s="3" t="s">
        <v>151</v>
      </c>
      <c r="J128" s="3"/>
      <c r="L128" s="24">
        <v>41816</v>
      </c>
      <c r="M128" s="24">
        <v>42238</v>
      </c>
    </row>
    <row r="129" spans="1:13">
      <c r="A129" s="3" t="s">
        <v>55</v>
      </c>
      <c r="B129" s="18">
        <v>5</v>
      </c>
      <c r="C129" s="33">
        <v>49</v>
      </c>
      <c r="D129" s="3">
        <v>545</v>
      </c>
      <c r="E129" s="3"/>
      <c r="F129" s="3"/>
      <c r="G129" s="29">
        <v>8</v>
      </c>
      <c r="H129" s="29">
        <v>16.5</v>
      </c>
      <c r="I129" s="3" t="s">
        <v>151</v>
      </c>
      <c r="J129" s="3"/>
      <c r="L129" s="24">
        <v>41816</v>
      </c>
      <c r="M129" s="24">
        <v>42238</v>
      </c>
    </row>
    <row r="130" spans="1:13">
      <c r="A130" s="3" t="s">
        <v>55</v>
      </c>
      <c r="B130" s="18">
        <v>5</v>
      </c>
      <c r="C130" s="33">
        <v>49</v>
      </c>
      <c r="D130" s="3">
        <v>993</v>
      </c>
      <c r="E130" s="3"/>
      <c r="F130" s="3"/>
      <c r="G130" s="29">
        <v>7</v>
      </c>
      <c r="H130" s="29">
        <v>15</v>
      </c>
      <c r="I130" s="3" t="s">
        <v>151</v>
      </c>
      <c r="J130" s="3"/>
      <c r="L130" s="24">
        <v>41816</v>
      </c>
      <c r="M130" s="24">
        <v>42238</v>
      </c>
    </row>
    <row r="131" spans="1:13">
      <c r="A131" s="3" t="s">
        <v>55</v>
      </c>
      <c r="B131" s="18">
        <v>5</v>
      </c>
      <c r="C131" s="33">
        <v>50</v>
      </c>
      <c r="D131" s="3">
        <v>595</v>
      </c>
      <c r="E131" s="3"/>
      <c r="F131" s="3"/>
      <c r="G131" s="29">
        <v>10</v>
      </c>
      <c r="H131" s="29">
        <v>17</v>
      </c>
      <c r="I131" s="3" t="s">
        <v>151</v>
      </c>
      <c r="J131" s="3"/>
      <c r="L131" s="24">
        <v>41816</v>
      </c>
      <c r="M131" s="24">
        <v>42238</v>
      </c>
    </row>
    <row r="132" spans="1:13">
      <c r="A132" s="3" t="s">
        <v>55</v>
      </c>
      <c r="B132" s="18">
        <v>5</v>
      </c>
      <c r="C132" s="33">
        <v>50</v>
      </c>
      <c r="D132" s="3">
        <v>662</v>
      </c>
      <c r="E132" s="3"/>
      <c r="F132" s="3"/>
      <c r="G132" s="29">
        <v>9.5</v>
      </c>
      <c r="H132" s="29">
        <v>15.5</v>
      </c>
      <c r="I132" s="3" t="s">
        <v>151</v>
      </c>
      <c r="J132" s="3"/>
      <c r="L132" s="24">
        <v>41816</v>
      </c>
      <c r="M132" s="24">
        <v>42238</v>
      </c>
    </row>
    <row r="133" spans="1:13">
      <c r="A133" s="3" t="s">
        <v>55</v>
      </c>
      <c r="B133" s="18">
        <v>5</v>
      </c>
      <c r="C133" s="33">
        <v>50</v>
      </c>
      <c r="D133" s="3">
        <v>718</v>
      </c>
      <c r="E133" s="3"/>
      <c r="F133" s="3"/>
      <c r="G133" s="29">
        <v>8</v>
      </c>
      <c r="H133" s="29">
        <v>15</v>
      </c>
      <c r="I133" s="3" t="s">
        <v>151</v>
      </c>
      <c r="J133" s="3"/>
      <c r="L133" s="24">
        <v>41816</v>
      </c>
      <c r="M133" s="24">
        <v>42238</v>
      </c>
    </row>
    <row r="134" spans="1:13">
      <c r="A134" s="3" t="s">
        <v>55</v>
      </c>
      <c r="B134" s="18">
        <v>6</v>
      </c>
      <c r="C134" s="33">
        <v>51</v>
      </c>
      <c r="D134" s="3" t="s">
        <v>136</v>
      </c>
      <c r="E134" s="3"/>
      <c r="F134" s="3"/>
      <c r="G134" s="29"/>
      <c r="I134" s="3" t="s">
        <v>151</v>
      </c>
      <c r="J134" s="3" t="s">
        <v>138</v>
      </c>
      <c r="K134" s="3" t="s">
        <v>161</v>
      </c>
      <c r="L134" s="24">
        <v>41816</v>
      </c>
      <c r="M134" s="24">
        <v>42238</v>
      </c>
    </row>
    <row r="135" spans="1:13">
      <c r="A135" s="3" t="s">
        <v>55</v>
      </c>
      <c r="B135" s="18">
        <v>6</v>
      </c>
      <c r="C135" s="33">
        <v>52</v>
      </c>
      <c r="D135" s="3">
        <v>784</v>
      </c>
      <c r="E135" s="3"/>
      <c r="F135" s="3"/>
      <c r="G135" s="29">
        <v>9</v>
      </c>
      <c r="H135" s="29">
        <v>13.5</v>
      </c>
      <c r="I135" s="3" t="s">
        <v>151</v>
      </c>
      <c r="J135" s="3" t="s">
        <v>155</v>
      </c>
      <c r="L135" s="24">
        <v>41816</v>
      </c>
      <c r="M135" s="24">
        <v>42238</v>
      </c>
    </row>
    <row r="136" spans="1:13">
      <c r="A136" s="3" t="s">
        <v>55</v>
      </c>
      <c r="B136" s="18">
        <v>6</v>
      </c>
      <c r="C136" s="33">
        <v>52</v>
      </c>
      <c r="D136" s="3">
        <v>789</v>
      </c>
      <c r="E136" s="3"/>
      <c r="F136" s="3"/>
      <c r="G136" s="29">
        <v>6</v>
      </c>
      <c r="H136" s="29">
        <v>12</v>
      </c>
      <c r="I136" s="3" t="s">
        <v>151</v>
      </c>
      <c r="J136" s="3" t="s">
        <v>155</v>
      </c>
      <c r="L136" s="24">
        <v>41816</v>
      </c>
      <c r="M136" s="24">
        <v>42238</v>
      </c>
    </row>
    <row r="137" spans="1:13">
      <c r="A137" s="3" t="s">
        <v>55</v>
      </c>
      <c r="B137" s="18">
        <v>6</v>
      </c>
      <c r="C137" s="33">
        <v>52</v>
      </c>
      <c r="D137" s="3">
        <v>709</v>
      </c>
      <c r="E137" s="3"/>
      <c r="F137" s="3"/>
      <c r="G137" s="29">
        <v>10</v>
      </c>
      <c r="H137" s="29">
        <v>16.5</v>
      </c>
      <c r="I137" s="3" t="s">
        <v>151</v>
      </c>
      <c r="J137" s="3" t="s">
        <v>155</v>
      </c>
      <c r="L137" s="24">
        <v>41816</v>
      </c>
      <c r="M137" s="24">
        <v>42238</v>
      </c>
    </row>
    <row r="138" spans="1:13">
      <c r="A138" s="3" t="s">
        <v>55</v>
      </c>
      <c r="B138" s="18">
        <v>6</v>
      </c>
      <c r="C138" s="33">
        <v>53</v>
      </c>
      <c r="D138" s="3">
        <v>947</v>
      </c>
      <c r="E138" s="3"/>
      <c r="F138" s="3"/>
      <c r="G138" s="29">
        <v>6.5</v>
      </c>
      <c r="H138" s="29">
        <v>8</v>
      </c>
      <c r="I138" s="3" t="s">
        <v>151</v>
      </c>
      <c r="J138" s="3"/>
      <c r="L138" s="24">
        <v>41816</v>
      </c>
      <c r="M138" s="24">
        <v>42238</v>
      </c>
    </row>
    <row r="139" spans="1:13">
      <c r="A139" s="3" t="s">
        <v>55</v>
      </c>
      <c r="B139" s="18">
        <v>6</v>
      </c>
      <c r="C139" s="33">
        <v>53</v>
      </c>
      <c r="D139" s="3">
        <v>702</v>
      </c>
      <c r="E139" s="3"/>
      <c r="F139" s="3"/>
      <c r="G139" s="29">
        <v>4</v>
      </c>
      <c r="H139" s="29">
        <v>4.5</v>
      </c>
      <c r="I139" s="3" t="s">
        <v>151</v>
      </c>
      <c r="J139" s="3"/>
      <c r="L139" s="24">
        <v>41816</v>
      </c>
      <c r="M139" s="24">
        <v>42238</v>
      </c>
    </row>
    <row r="140" spans="1:13">
      <c r="A140" s="3" t="s">
        <v>55</v>
      </c>
      <c r="B140" s="18">
        <v>6</v>
      </c>
      <c r="C140" s="33">
        <v>53</v>
      </c>
      <c r="D140" s="3">
        <v>765</v>
      </c>
      <c r="E140" s="3"/>
      <c r="F140" s="3"/>
      <c r="G140" s="29">
        <v>5</v>
      </c>
      <c r="H140" s="29">
        <v>6.5</v>
      </c>
      <c r="I140" s="3" t="s">
        <v>151</v>
      </c>
      <c r="J140" s="3"/>
      <c r="L140" s="24">
        <v>41816</v>
      </c>
      <c r="M140" s="24">
        <v>42238</v>
      </c>
    </row>
    <row r="141" spans="1:13">
      <c r="A141" s="3" t="s">
        <v>55</v>
      </c>
      <c r="B141" s="18">
        <v>6</v>
      </c>
      <c r="C141" s="33">
        <v>54</v>
      </c>
      <c r="D141" s="3">
        <v>938</v>
      </c>
      <c r="E141" s="3"/>
      <c r="F141" s="3"/>
      <c r="G141" s="29">
        <v>7</v>
      </c>
      <c r="H141" s="29">
        <v>10</v>
      </c>
      <c r="I141" s="3" t="s">
        <v>151</v>
      </c>
      <c r="J141" s="3"/>
      <c r="L141" s="24">
        <v>41816</v>
      </c>
      <c r="M141" s="24">
        <v>42238</v>
      </c>
    </row>
    <row r="142" spans="1:13">
      <c r="A142" s="3" t="s">
        <v>55</v>
      </c>
      <c r="B142" s="18">
        <v>6</v>
      </c>
      <c r="C142" s="33">
        <v>54</v>
      </c>
      <c r="D142" s="3">
        <v>546</v>
      </c>
      <c r="E142" s="3"/>
      <c r="F142" s="3"/>
      <c r="G142" s="29">
        <v>6</v>
      </c>
      <c r="H142" s="29">
        <v>7</v>
      </c>
      <c r="I142" s="3" t="s">
        <v>151</v>
      </c>
      <c r="J142" s="3"/>
      <c r="L142" s="24">
        <v>41816</v>
      </c>
      <c r="M142" s="24">
        <v>42238</v>
      </c>
    </row>
    <row r="143" spans="1:13">
      <c r="A143" s="3" t="s">
        <v>55</v>
      </c>
      <c r="B143" s="18">
        <v>6</v>
      </c>
      <c r="C143" s="33">
        <v>54</v>
      </c>
      <c r="D143" s="3">
        <v>759</v>
      </c>
      <c r="E143" s="3"/>
      <c r="F143" s="3"/>
      <c r="G143" s="29">
        <v>8.5</v>
      </c>
      <c r="H143" s="29">
        <v>12</v>
      </c>
      <c r="I143" s="3" t="s">
        <v>151</v>
      </c>
      <c r="J143" s="3"/>
      <c r="L143" s="24">
        <v>41816</v>
      </c>
      <c r="M143" s="24">
        <v>42238</v>
      </c>
    </row>
    <row r="144" spans="1:13">
      <c r="A144" s="3" t="s">
        <v>55</v>
      </c>
      <c r="B144" s="18">
        <v>6</v>
      </c>
      <c r="C144" s="33">
        <v>55</v>
      </c>
      <c r="D144" s="3">
        <v>637</v>
      </c>
      <c r="E144" s="3"/>
      <c r="F144" s="3"/>
      <c r="G144" s="29">
        <v>6.5</v>
      </c>
      <c r="H144" s="29">
        <v>11</v>
      </c>
      <c r="I144" s="3" t="s">
        <v>151</v>
      </c>
      <c r="J144" s="3"/>
      <c r="L144" s="24">
        <v>41816</v>
      </c>
      <c r="M144" s="24">
        <v>42238</v>
      </c>
    </row>
    <row r="145" spans="1:13">
      <c r="A145" s="3" t="s">
        <v>55</v>
      </c>
      <c r="B145" s="18">
        <v>6</v>
      </c>
      <c r="C145" s="33">
        <v>55</v>
      </c>
      <c r="D145" s="3">
        <v>617</v>
      </c>
      <c r="E145" s="3"/>
      <c r="F145" s="3"/>
      <c r="G145" s="29">
        <v>7</v>
      </c>
      <c r="H145" s="29">
        <v>11.5</v>
      </c>
      <c r="I145" s="3" t="s">
        <v>151</v>
      </c>
      <c r="J145" s="3"/>
      <c r="L145" s="24">
        <v>41816</v>
      </c>
      <c r="M145" s="24">
        <v>42238</v>
      </c>
    </row>
    <row r="146" spans="1:13">
      <c r="A146" s="3" t="s">
        <v>55</v>
      </c>
      <c r="B146" s="18">
        <v>6</v>
      </c>
      <c r="C146" s="33">
        <v>55</v>
      </c>
      <c r="D146" s="3">
        <v>944</v>
      </c>
      <c r="E146" s="3"/>
      <c r="F146" s="3"/>
      <c r="G146" s="29">
        <v>5</v>
      </c>
      <c r="H146" s="29">
        <v>11</v>
      </c>
      <c r="I146" s="3" t="s">
        <v>151</v>
      </c>
      <c r="J146" s="3"/>
      <c r="L146" s="24">
        <v>41816</v>
      </c>
      <c r="M146" s="24">
        <v>42238</v>
      </c>
    </row>
    <row r="147" spans="1:13">
      <c r="A147" s="3" t="s">
        <v>55</v>
      </c>
      <c r="B147" s="18">
        <v>6</v>
      </c>
      <c r="C147" s="33">
        <v>56</v>
      </c>
      <c r="D147" s="3">
        <v>563</v>
      </c>
      <c r="E147" s="3"/>
      <c r="F147" s="3"/>
      <c r="G147" s="29">
        <v>6.5</v>
      </c>
      <c r="H147" s="29">
        <v>9</v>
      </c>
      <c r="I147" s="3" t="s">
        <v>151</v>
      </c>
      <c r="J147" s="3"/>
      <c r="L147" s="24">
        <v>41816</v>
      </c>
      <c r="M147" s="24">
        <v>42238</v>
      </c>
    </row>
    <row r="148" spans="1:13">
      <c r="A148" s="3" t="s">
        <v>55</v>
      </c>
      <c r="B148" s="18">
        <v>6</v>
      </c>
      <c r="C148" s="33">
        <v>56</v>
      </c>
      <c r="D148" s="3">
        <v>585</v>
      </c>
      <c r="E148" s="3"/>
      <c r="F148" s="3"/>
      <c r="G148" s="29">
        <v>5.5</v>
      </c>
      <c r="H148" s="29">
        <v>11.5</v>
      </c>
      <c r="I148" s="3" t="s">
        <v>151</v>
      </c>
      <c r="J148" s="3"/>
      <c r="L148" s="24">
        <v>41816</v>
      </c>
      <c r="M148" s="24">
        <v>42238</v>
      </c>
    </row>
    <row r="149" spans="1:13">
      <c r="A149" s="3" t="s">
        <v>55</v>
      </c>
      <c r="B149" s="18">
        <v>6</v>
      </c>
      <c r="C149" s="33">
        <v>56</v>
      </c>
      <c r="D149" s="3">
        <v>639</v>
      </c>
      <c r="E149" s="3"/>
      <c r="F149" s="3"/>
      <c r="G149" s="29">
        <v>5.5</v>
      </c>
      <c r="H149" s="29">
        <v>12</v>
      </c>
      <c r="I149" s="3" t="s">
        <v>151</v>
      </c>
      <c r="J149" s="3"/>
      <c r="L149" s="24">
        <v>41816</v>
      </c>
      <c r="M149" s="24">
        <v>42238</v>
      </c>
    </row>
    <row r="150" spans="1:13">
      <c r="A150" s="3" t="s">
        <v>55</v>
      </c>
      <c r="B150" s="18">
        <v>6</v>
      </c>
      <c r="C150" s="33">
        <v>57</v>
      </c>
      <c r="D150" s="3">
        <v>663</v>
      </c>
      <c r="E150" s="3"/>
      <c r="F150" s="3"/>
      <c r="G150" s="29">
        <v>6</v>
      </c>
      <c r="H150" s="29">
        <v>12</v>
      </c>
      <c r="I150" s="3" t="s">
        <v>151</v>
      </c>
      <c r="J150" s="3"/>
      <c r="L150" s="24">
        <v>41816</v>
      </c>
      <c r="M150" s="24">
        <v>42238</v>
      </c>
    </row>
    <row r="151" spans="1:13">
      <c r="A151" s="3" t="s">
        <v>55</v>
      </c>
      <c r="B151" s="18">
        <v>6</v>
      </c>
      <c r="C151" s="33">
        <v>57</v>
      </c>
      <c r="D151" s="3">
        <v>736</v>
      </c>
      <c r="E151" s="3"/>
      <c r="F151" s="3"/>
      <c r="G151" s="29">
        <v>4</v>
      </c>
      <c r="H151" s="29">
        <v>6.5</v>
      </c>
      <c r="I151" s="3" t="s">
        <v>151</v>
      </c>
      <c r="J151" s="3"/>
      <c r="L151" s="24">
        <v>41816</v>
      </c>
      <c r="M151" s="24">
        <v>42238</v>
      </c>
    </row>
    <row r="152" spans="1:13">
      <c r="A152" s="3" t="s">
        <v>55</v>
      </c>
      <c r="B152" s="18">
        <v>6</v>
      </c>
      <c r="C152" s="33">
        <v>57</v>
      </c>
      <c r="D152" s="3">
        <v>681</v>
      </c>
      <c r="E152" s="3"/>
      <c r="F152" s="3"/>
      <c r="G152" s="29">
        <v>5</v>
      </c>
      <c r="H152" s="29">
        <v>10</v>
      </c>
      <c r="I152" s="3" t="s">
        <v>151</v>
      </c>
      <c r="J152" s="3"/>
      <c r="L152" s="24">
        <v>41816</v>
      </c>
      <c r="M152" s="24">
        <v>42238</v>
      </c>
    </row>
    <row r="153" spans="1:13">
      <c r="A153" s="3" t="s">
        <v>55</v>
      </c>
      <c r="B153" s="18">
        <v>6</v>
      </c>
      <c r="C153" s="33">
        <v>58</v>
      </c>
      <c r="D153" s="3" t="s">
        <v>136</v>
      </c>
      <c r="E153" s="3"/>
      <c r="F153" s="3"/>
      <c r="G153" s="29"/>
      <c r="I153" s="3" t="s">
        <v>151</v>
      </c>
      <c r="J153" s="3" t="s">
        <v>153</v>
      </c>
      <c r="K153" s="3" t="s">
        <v>160</v>
      </c>
      <c r="L153" s="24">
        <v>41816</v>
      </c>
      <c r="M153" s="24">
        <v>42238</v>
      </c>
    </row>
    <row r="154" spans="1:13">
      <c r="A154" s="3" t="s">
        <v>55</v>
      </c>
      <c r="B154" s="18">
        <v>6</v>
      </c>
      <c r="C154" s="33">
        <v>59</v>
      </c>
      <c r="D154" s="3">
        <v>615</v>
      </c>
      <c r="E154" s="3"/>
      <c r="F154" s="3"/>
      <c r="G154" s="29">
        <v>5</v>
      </c>
      <c r="H154" s="29">
        <v>7.5</v>
      </c>
      <c r="I154" s="3" t="s">
        <v>151</v>
      </c>
      <c r="J154" s="3"/>
      <c r="L154" s="24">
        <v>41816</v>
      </c>
      <c r="M154" s="24">
        <v>42238</v>
      </c>
    </row>
    <row r="155" spans="1:13">
      <c r="A155" s="3" t="s">
        <v>55</v>
      </c>
      <c r="B155" s="18">
        <v>6</v>
      </c>
      <c r="C155" s="33">
        <v>59</v>
      </c>
      <c r="D155" s="3">
        <v>945</v>
      </c>
      <c r="E155" s="3"/>
      <c r="F155" s="3"/>
      <c r="G155" s="29">
        <v>3.5</v>
      </c>
      <c r="H155" s="29">
        <v>5.5</v>
      </c>
      <c r="I155" s="3" t="s">
        <v>151</v>
      </c>
      <c r="J155" s="3"/>
      <c r="L155" s="24">
        <v>41816</v>
      </c>
      <c r="M155" s="24">
        <v>42238</v>
      </c>
    </row>
    <row r="156" spans="1:13">
      <c r="A156" s="3" t="s">
        <v>55</v>
      </c>
      <c r="B156" s="18">
        <v>6</v>
      </c>
      <c r="C156" s="33">
        <v>59</v>
      </c>
      <c r="D156" s="3">
        <v>537</v>
      </c>
      <c r="E156" s="3"/>
      <c r="F156" s="3"/>
      <c r="G156" s="29">
        <v>2.5</v>
      </c>
      <c r="H156" s="29">
        <v>4.5</v>
      </c>
      <c r="I156" s="3" t="s">
        <v>151</v>
      </c>
      <c r="J156" s="3"/>
      <c r="L156" s="24">
        <v>41816</v>
      </c>
      <c r="M156" s="24">
        <v>42238</v>
      </c>
    </row>
    <row r="157" spans="1:13">
      <c r="A157" s="3" t="s">
        <v>55</v>
      </c>
      <c r="B157" s="18">
        <v>6</v>
      </c>
      <c r="C157" s="33">
        <v>60</v>
      </c>
      <c r="D157" s="3">
        <v>994</v>
      </c>
      <c r="E157" s="3"/>
      <c r="F157" s="3"/>
      <c r="G157" s="29">
        <v>10</v>
      </c>
      <c r="H157" s="29">
        <v>15</v>
      </c>
      <c r="I157" s="3" t="s">
        <v>151</v>
      </c>
      <c r="J157" s="3"/>
      <c r="L157" s="24">
        <v>41816</v>
      </c>
      <c r="M157" s="24">
        <v>42238</v>
      </c>
    </row>
    <row r="158" spans="1:13">
      <c r="A158" s="3" t="s">
        <v>55</v>
      </c>
      <c r="B158" s="18">
        <v>6</v>
      </c>
      <c r="C158" s="33">
        <v>60</v>
      </c>
      <c r="D158" s="3">
        <v>984</v>
      </c>
      <c r="E158" s="3"/>
      <c r="F158" s="3"/>
      <c r="G158" s="29">
        <v>4.5</v>
      </c>
      <c r="H158" s="29">
        <v>10</v>
      </c>
      <c r="I158" s="3" t="s">
        <v>151</v>
      </c>
      <c r="J158" s="3"/>
      <c r="L158" s="24">
        <v>41816</v>
      </c>
      <c r="M158" s="24">
        <v>42238</v>
      </c>
    </row>
    <row r="159" spans="1:13">
      <c r="A159" s="3" t="s">
        <v>55</v>
      </c>
      <c r="B159" s="18">
        <v>6</v>
      </c>
      <c r="C159" s="33">
        <v>60</v>
      </c>
      <c r="D159" s="3">
        <v>520</v>
      </c>
      <c r="E159" s="3"/>
      <c r="F159" s="3"/>
      <c r="G159" s="29">
        <v>5</v>
      </c>
      <c r="H159" s="29">
        <v>11.5</v>
      </c>
      <c r="I159" s="3" t="s">
        <v>151</v>
      </c>
      <c r="J159" s="3"/>
      <c r="L159" s="24">
        <v>41816</v>
      </c>
      <c r="M159" s="24">
        <v>42238</v>
      </c>
    </row>
  </sheetData>
  <pageMargins left="0.7" right="0.7" top="0.75" bottom="0.75" header="0.3" footer="0.3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FieldData</vt:lpstr>
      <vt:lpstr>FieldData_PlantedSeedlings</vt:lpstr>
    </vt:vector>
  </TitlesOfParts>
  <Company>University of Victoria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Trant</dc:creator>
  <cp:lastModifiedBy>Andrew Trant</cp:lastModifiedBy>
  <dcterms:created xsi:type="dcterms:W3CDTF">2013-10-23T22:27:08Z</dcterms:created>
  <dcterms:modified xsi:type="dcterms:W3CDTF">2015-10-02T15:53:42Z</dcterms:modified>
</cp:coreProperties>
</file>