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240" yWindow="1260" windowWidth="25040" windowHeight="13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  <c r="C18" i="1"/>
  <c r="D18" i="1"/>
  <c r="E18" i="1"/>
  <c r="B18" i="1"/>
  <c r="C17" i="1"/>
  <c r="D17" i="1"/>
  <c r="E17" i="1"/>
  <c r="B17" i="1"/>
</calcChain>
</file>

<file path=xl/sharedStrings.xml><?xml version="1.0" encoding="utf-8"?>
<sst xmlns="http://schemas.openxmlformats.org/spreadsheetml/2006/main" count="12" uniqueCount="12">
  <si>
    <t>TIMELINE</t>
  </si>
  <si>
    <t>Petri dishes out of cold on 27 Feb 2015 into 20/10C 16 hour days in growth cabinet</t>
  </si>
  <si>
    <t>Lab germination - G-TREE data</t>
  </si>
  <si>
    <t>Dish</t>
  </si>
  <si>
    <t>number of germinants:</t>
  </si>
  <si>
    <t>MEAN</t>
  </si>
  <si>
    <t>SE</t>
  </si>
  <si>
    <t>% germination</t>
  </si>
  <si>
    <t>some seeds had already germinated in the cold treatment</t>
  </si>
  <si>
    <t>10 filled seeds into 9 petri dishes with filter paper, water, mancozeb and parafilm into 2-4C on 14 November 2014</t>
  </si>
  <si>
    <t>Eucalyptus pauciflora</t>
  </si>
  <si>
    <t>seed collected 30 Oct 2013 from trees near Hotham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</si>
</sst>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5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errBars>
            <c:errDir val="y"/>
            <c:errBarType val="both"/>
            <c:errValType val="cust"/>
            <c:noEndCap val="1"/>
            <c:plus>
              <c:numRef>
                <c:f>Sheet1!$B$18:$E$18</c:f>
                <c:numCache>
                  <c:formatCode>General</c:formatCode>
                  <c:ptCount val="4"/>
                  <c:pt idx="0">
                    <c:v>0.866025403784439</c:v>
                  </c:pt>
                  <c:pt idx="1">
                    <c:v>0.833333333333333</c:v>
                  </c:pt>
                  <c:pt idx="2">
                    <c:v>0.734930919740164</c:v>
                  </c:pt>
                  <c:pt idx="3">
                    <c:v>0.6478835438717</c:v>
                  </c:pt>
                </c:numCache>
              </c:numRef>
            </c:plus>
            <c:minus>
              <c:numRef>
                <c:f>Sheet1!$B$18:$E$18</c:f>
                <c:numCache>
                  <c:formatCode>General</c:formatCode>
                  <c:ptCount val="4"/>
                  <c:pt idx="0">
                    <c:v>0.866025403784439</c:v>
                  </c:pt>
                  <c:pt idx="1">
                    <c:v>0.833333333333333</c:v>
                  </c:pt>
                  <c:pt idx="2">
                    <c:v>0.734930919740164</c:v>
                  </c:pt>
                  <c:pt idx="3">
                    <c:v>0.6478835438717</c:v>
                  </c:pt>
                </c:numCache>
              </c:numRef>
            </c:minus>
          </c:errBars>
          <c:xVal>
            <c:numRef>
              <c:f>Sheet1!$B$7:$E$7</c:f>
              <c:numCache>
                <c:formatCode>d\-mmm\-yy</c:formatCode>
                <c:ptCount val="4"/>
                <c:pt idx="0">
                  <c:v>42062.0</c:v>
                </c:pt>
                <c:pt idx="1">
                  <c:v>42074.0</c:v>
                </c:pt>
                <c:pt idx="2">
                  <c:v>42088.0</c:v>
                </c:pt>
                <c:pt idx="3">
                  <c:v>42096.0</c:v>
                </c:pt>
              </c:numCache>
            </c:numRef>
          </c:xVal>
          <c:yVal>
            <c:numRef>
              <c:f>Sheet1!$B$19:$E$19</c:f>
              <c:numCache>
                <c:formatCode>General</c:formatCode>
                <c:ptCount val="4"/>
                <c:pt idx="0">
                  <c:v>18.51851851851852</c:v>
                </c:pt>
                <c:pt idx="1">
                  <c:v>22.22222222222222</c:v>
                </c:pt>
                <c:pt idx="2">
                  <c:v>34.5679012345679</c:v>
                </c:pt>
                <c:pt idx="3">
                  <c:v>39.50617283950617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83464"/>
        <c:axId val="2104465368"/>
      </c:scatterChart>
      <c:valAx>
        <c:axId val="21035834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104465368"/>
        <c:crosses val="autoZero"/>
        <c:crossBetween val="midCat"/>
      </c:valAx>
      <c:valAx>
        <c:axId val="2104465368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0358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8</xdr:row>
      <xdr:rowOff>107950</xdr:rowOff>
    </xdr:from>
    <xdr:to>
      <xdr:col>12</xdr:col>
      <xdr:colOff>228600</xdr:colOff>
      <xdr:row>22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9" sqref="B19"/>
    </sheetView>
  </sheetViews>
  <sheetFormatPr baseColWidth="10" defaultRowHeight="15" x14ac:dyDescent="0"/>
  <sheetData>
    <row r="1" spans="1:8">
      <c r="A1" t="s">
        <v>2</v>
      </c>
      <c r="D1" t="s">
        <v>10</v>
      </c>
    </row>
    <row r="2" spans="1:8">
      <c r="A2" t="s">
        <v>0</v>
      </c>
    </row>
    <row r="3" spans="1:8">
      <c r="A3" t="s">
        <v>11</v>
      </c>
    </row>
    <row r="4" spans="1:8">
      <c r="A4" t="s">
        <v>9</v>
      </c>
    </row>
    <row r="5" spans="1:8">
      <c r="A5" t="s">
        <v>1</v>
      </c>
      <c r="H5" t="s">
        <v>8</v>
      </c>
    </row>
    <row r="6" spans="1:8">
      <c r="B6" t="s">
        <v>4</v>
      </c>
    </row>
    <row r="7" spans="1:8">
      <c r="A7" s="2" t="s">
        <v>3</v>
      </c>
      <c r="B7" s="1">
        <v>42062</v>
      </c>
      <c r="C7" s="1">
        <v>42074</v>
      </c>
      <c r="D7" s="1">
        <v>42088</v>
      </c>
      <c r="E7" s="1">
        <v>42096</v>
      </c>
    </row>
    <row r="8" spans="1:8">
      <c r="A8" s="3">
        <v>1</v>
      </c>
      <c r="B8">
        <v>0</v>
      </c>
      <c r="C8">
        <v>0</v>
      </c>
      <c r="D8">
        <v>0</v>
      </c>
      <c r="E8">
        <v>2</v>
      </c>
    </row>
    <row r="9" spans="1:8">
      <c r="A9" s="3">
        <v>2</v>
      </c>
      <c r="B9">
        <v>0</v>
      </c>
      <c r="C9">
        <v>0</v>
      </c>
      <c r="D9">
        <v>2</v>
      </c>
      <c r="E9">
        <v>2</v>
      </c>
    </row>
    <row r="10" spans="1:8">
      <c r="A10" s="3">
        <v>3</v>
      </c>
      <c r="B10">
        <v>0</v>
      </c>
      <c r="C10">
        <v>1</v>
      </c>
      <c r="D10">
        <v>4</v>
      </c>
      <c r="E10">
        <v>4</v>
      </c>
    </row>
    <row r="11" spans="1:8">
      <c r="A11" s="3">
        <v>4</v>
      </c>
      <c r="B11">
        <v>1</v>
      </c>
      <c r="C11">
        <v>2</v>
      </c>
      <c r="D11">
        <v>2</v>
      </c>
      <c r="E11">
        <v>2</v>
      </c>
    </row>
    <row r="12" spans="1:8">
      <c r="A12" s="3">
        <v>5</v>
      </c>
      <c r="B12">
        <v>2</v>
      </c>
      <c r="C12">
        <v>2</v>
      </c>
      <c r="D12">
        <v>4</v>
      </c>
      <c r="E12">
        <v>5</v>
      </c>
    </row>
    <row r="13" spans="1:8">
      <c r="A13" s="3">
        <v>6</v>
      </c>
      <c r="B13">
        <v>8</v>
      </c>
      <c r="C13">
        <v>8</v>
      </c>
      <c r="D13">
        <v>8</v>
      </c>
      <c r="E13">
        <v>8</v>
      </c>
    </row>
    <row r="14" spans="1:8">
      <c r="A14" s="3">
        <v>7</v>
      </c>
      <c r="B14">
        <v>3</v>
      </c>
      <c r="C14">
        <v>3</v>
      </c>
      <c r="D14">
        <v>3</v>
      </c>
      <c r="E14">
        <v>3</v>
      </c>
    </row>
    <row r="15" spans="1:8">
      <c r="A15" s="3">
        <v>8</v>
      </c>
      <c r="B15">
        <v>1</v>
      </c>
      <c r="C15">
        <v>2</v>
      </c>
      <c r="D15">
        <v>2</v>
      </c>
      <c r="E15">
        <v>3</v>
      </c>
    </row>
    <row r="16" spans="1:8">
      <c r="A16" s="3">
        <v>9</v>
      </c>
      <c r="B16">
        <v>0</v>
      </c>
      <c r="C16">
        <v>0</v>
      </c>
      <c r="D16">
        <v>3</v>
      </c>
      <c r="E16">
        <v>3</v>
      </c>
    </row>
    <row r="17" spans="1:5">
      <c r="A17" s="4" t="s">
        <v>5</v>
      </c>
      <c r="B17" s="4">
        <f>AVERAGE(B8:B16)</f>
        <v>1.6666666666666667</v>
      </c>
      <c r="C17" s="4">
        <f t="shared" ref="C17:E17" si="0">AVERAGE(C8:C16)</f>
        <v>2</v>
      </c>
      <c r="D17" s="4">
        <f t="shared" si="0"/>
        <v>3.1111111111111112</v>
      </c>
      <c r="E17" s="4">
        <f t="shared" si="0"/>
        <v>3.5555555555555554</v>
      </c>
    </row>
    <row r="18" spans="1:5">
      <c r="A18" s="5" t="s">
        <v>6</v>
      </c>
      <c r="B18" s="5">
        <f>_xlfn.STDEV.S(B8:B16)/SQRT(9)</f>
        <v>0.86602540378443871</v>
      </c>
      <c r="C18" s="5">
        <f t="shared" ref="C18:E18" si="1">_xlfn.STDEV.S(C8:C16)/SQRT(9)</f>
        <v>0.83333333333333337</v>
      </c>
      <c r="D18" s="5">
        <f t="shared" si="1"/>
        <v>0.734930919740164</v>
      </c>
      <c r="E18" s="5">
        <f t="shared" si="1"/>
        <v>0.64788354387170011</v>
      </c>
    </row>
    <row r="19" spans="1:5">
      <c r="A19" t="s">
        <v>7</v>
      </c>
      <c r="B19">
        <f>B17/9*100</f>
        <v>18.518518518518519</v>
      </c>
      <c r="C19">
        <f t="shared" ref="C19:E19" si="2">C17/9*100</f>
        <v>22.222222222222221</v>
      </c>
      <c r="D19">
        <f t="shared" si="2"/>
        <v>34.567901234567898</v>
      </c>
      <c r="E19">
        <f t="shared" si="2"/>
        <v>39.506172839506171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Alpine Plant Ecology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Susanna Venn</dc:creator>
  <cp:lastModifiedBy>Susanna Venn</cp:lastModifiedBy>
  <dcterms:created xsi:type="dcterms:W3CDTF">2015-04-01T22:21:28Z</dcterms:created>
  <dcterms:modified xsi:type="dcterms:W3CDTF">2015-04-01T22:47:11Z</dcterms:modified>
</cp:coreProperties>
</file>