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615" yWindow="3060" windowWidth="19140" windowHeight="6150" tabRatio="500" activeTab="1"/>
  </bookViews>
  <sheets>
    <sheet name="MetaData" sheetId="2" r:id="rId1"/>
    <sheet name="FieldData" sheetId="3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2" i="3" l="1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18" i="3"/>
  <c r="O19" i="3"/>
  <c r="O20" i="3"/>
  <c r="O2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C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sz val="9"/>
            <color indexed="81"/>
            <rFont val="Calibri"/>
            <family val="2"/>
          </rPr>
          <t>in centimeters</t>
        </r>
      </text>
    </comment>
    <comment ref="I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P1" authorId="2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Q1" authorId="1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</commentList>
</comments>
</file>

<file path=xl/sharedStrings.xml><?xml version="1.0" encoding="utf-8"?>
<sst xmlns="http://schemas.openxmlformats.org/spreadsheetml/2006/main" count="316" uniqueCount="93">
  <si>
    <t>TransectNumber</t>
  </si>
  <si>
    <t>Zone</t>
  </si>
  <si>
    <t>StartUTM_Northing</t>
  </si>
  <si>
    <t>StartUTM_Zone</t>
  </si>
  <si>
    <t>StartUTM_Easting</t>
  </si>
  <si>
    <t>EndUTM_Zone</t>
  </si>
  <si>
    <t>EndUTM_Northing</t>
  </si>
  <si>
    <t>EndUTM_Easting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</si>
  <si>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</si>
  <si>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</si>
  <si>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</si>
  <si>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</si>
  <si>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</si>
  <si>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</si>
  <si>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</si>
  <si>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</si>
  <si>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</si>
  <si>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</si>
  <si>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</si>
  <si>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</si>
  <si>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</si>
  <si>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</si>
  <si>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</si>
  <si>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</si>
  <si>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</si>
  <si>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</si>
  <si>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</si>
  <si>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</si>
  <si>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</si>
  <si>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Krummholz</t>
  </si>
  <si>
    <t>Treatment</t>
  </si>
  <si>
    <t>Comments</t>
  </si>
  <si>
    <t>DistanceOnTransect</t>
  </si>
  <si>
    <t>UTM_Zone</t>
  </si>
  <si>
    <t>UTM_Easting</t>
  </si>
  <si>
    <t>UTM_Northing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</si>
  <si>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</si>
  <si>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</si>
  <si>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</si>
  <si>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</si>
  <si>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</si>
  <si>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</si>
  <si>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</si>
  <si>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</si>
  <si>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</si>
  <si>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</si>
  <si>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StartUTM_elevation</t>
  </si>
  <si>
    <t>T</t>
  </si>
  <si>
    <t>F</t>
  </si>
  <si>
    <t>Diffuse</t>
  </si>
  <si>
    <t>EndUTM_elevation</t>
  </si>
  <si>
    <t>Photo ID</t>
  </si>
  <si>
    <t>Site Photo ID</t>
  </si>
  <si>
    <t>%Organic</t>
  </si>
  <si>
    <t>United States</t>
  </si>
  <si>
    <t>Adelaide Johnson</t>
  </si>
  <si>
    <t>none</t>
  </si>
  <si>
    <t>Forest</t>
  </si>
  <si>
    <t>8V</t>
  </si>
  <si>
    <t>Mount Roberts, AK</t>
  </si>
  <si>
    <t>Picea sitchensis</t>
  </si>
  <si>
    <t>Tsuga mertensiana</t>
  </si>
  <si>
    <t>Regeneration_2014</t>
  </si>
  <si>
    <t>Regeneration_2015</t>
  </si>
  <si>
    <t>&gt;200m</t>
  </si>
  <si>
    <t>&gt;500</t>
  </si>
  <si>
    <t>mt_roberts_01.jpg</t>
  </si>
  <si>
    <t>NaturalSeedlingSp_2014</t>
  </si>
  <si>
    <t>NaturalSeedlingsCount_2014</t>
  </si>
  <si>
    <t>NaturalSeedlingSp_2015</t>
  </si>
  <si>
    <t>NaturalSeedlingCount_2015</t>
  </si>
  <si>
    <t>mt_rob_AT_01.jpg</t>
  </si>
  <si>
    <t>mt_rob_T_01.jpg</t>
  </si>
  <si>
    <t>mt_rob_F_02.jpg</t>
  </si>
  <si>
    <t>&lt;1</t>
  </si>
  <si>
    <t>Air temperature made - three i-Buttons</t>
  </si>
  <si>
    <t>Uncertain why seedings that regenerated in 2015 were gone. Buried by needles?</t>
  </si>
  <si>
    <t xml:space="preserve">Seeds may have been eaten by the bird, siskins </t>
  </si>
  <si>
    <t>i-Button NE corner</t>
  </si>
  <si>
    <t>i-Button NW corner</t>
  </si>
  <si>
    <t>i-Button on pipe</t>
  </si>
  <si>
    <t>Note: this is not a well-developed organic horizon, it is pretty weak, yet can be differentiated from the lower mineral horizon</t>
  </si>
  <si>
    <t>The organic horizon is well developed</t>
  </si>
  <si>
    <t xml:space="preserve">The herbs rot in the late fall making a slimy layer that covers the organic layer that seems to have silty particles. </t>
  </si>
  <si>
    <t xml:space="preserve">The AT has some striving seedlings from the seed experiment.  </t>
  </si>
  <si>
    <t xml:space="preserve">Interestingly, the T and the F do not have seedlings that are thriving. </t>
  </si>
  <si>
    <t>Found soil i-Button</t>
  </si>
  <si>
    <t>Soil i-Button NW corner</t>
  </si>
  <si>
    <t>Soil i-Button on pipe</t>
  </si>
  <si>
    <t>Found - 3 air i-Buttons</t>
  </si>
  <si>
    <t>Found - 2 air i-Buttons</t>
  </si>
  <si>
    <t>Temperature</t>
  </si>
  <si>
    <t>Yellow means that data is being confirmed on 9/19/15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</si>
</sst>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5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4" borderId="0" xfId="0" applyFill="1" applyAlignment="1">
      <alignment horizontal="center"/>
    </xf>
    <xf numFmtId="0" fontId="0" fillId="4" borderId="0" xfId="0" applyFill="1"/>
  </cellXfs>
  <cellStyles count="9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"/>
  <sheetViews>
    <sheetView topLeftCell="H1" zoomScaleNormal="100" workbookViewId="0">
      <selection activeCell="M2" sqref="M2:N4"/>
    </sheetView>
  </sheetViews>
  <sheetFormatPr defaultColWidth="10.875" defaultRowHeight="15.75" x14ac:dyDescent="0.25"/>
  <cols>
    <col min="1" max="1" width="19.125" style="2" bestFit="1" customWidth="1"/>
    <col min="2" max="2" width="15.5" style="2" customWidth="1"/>
    <col min="3" max="3" width="20.125" style="2" bestFit="1" customWidth="1"/>
    <col min="4" max="4" width="39.375" style="2" bestFit="1" customWidth="1"/>
    <col min="5" max="5" width="10.875" style="2"/>
    <col min="6" max="6" width="14.875" style="2" bestFit="1" customWidth="1"/>
    <col min="7" max="8" width="14.875" style="2" customWidth="1"/>
    <col min="9" max="10" width="17.375" style="2" bestFit="1" customWidth="1"/>
    <col min="11" max="11" width="17.375" style="2" customWidth="1"/>
    <col min="12" max="12" width="14.125" style="2" bestFit="1" customWidth="1"/>
    <col min="13" max="13" width="17.375" style="2" bestFit="1" customWidth="1"/>
    <col min="14" max="14" width="16" style="2" bestFit="1" customWidth="1"/>
    <col min="15" max="16" width="17.375" style="2" customWidth="1"/>
    <col min="17" max="17" width="11.625" style="2" customWidth="1"/>
    <col min="18" max="18" width="9.875" style="2" customWidth="1"/>
    <col min="19" max="19" width="11.625" style="2" customWidth="1"/>
    <col min="20" max="20" width="19.875" style="2" customWidth="1"/>
    <col min="21" max="21" width="31.875" style="2" bestFit="1" customWidth="1"/>
    <col min="22" max="22" width="29.875" style="2" bestFit="1" customWidth="1"/>
    <col min="23" max="23" width="12.875" style="2" customWidth="1"/>
    <col min="24" max="24" width="23.5" style="2" bestFit="1" customWidth="1"/>
    <col min="25" max="25" width="16.125" style="2" bestFit="1" customWidth="1"/>
    <col min="26" max="26" width="24.125" style="2" bestFit="1" customWidth="1"/>
    <col min="27" max="27" width="26" style="2" customWidth="1"/>
    <col min="28" max="28" width="27.5" style="2" bestFit="1" customWidth="1"/>
    <col min="29" max="29" width="90.5" style="2" customWidth="1"/>
    <col min="30" max="16384" width="10.875" style="2"/>
  </cols>
  <sheetData>
    <row r="1" spans="1:35" s="6" customFormat="1" x14ac:dyDescent="0.25">
      <c r="A1" s="5" t="s">
        <v>26</v>
      </c>
      <c r="B1" s="5" t="s">
        <v>23</v>
      </c>
      <c r="C1" s="5" t="s">
        <v>24</v>
      </c>
      <c r="D1" s="5" t="s">
        <v>25</v>
      </c>
      <c r="E1" s="5" t="s">
        <v>1</v>
      </c>
      <c r="F1" s="5" t="s">
        <v>0</v>
      </c>
      <c r="G1" s="5" t="s">
        <v>9</v>
      </c>
      <c r="H1" s="5" t="s">
        <v>3</v>
      </c>
      <c r="I1" s="5" t="s">
        <v>4</v>
      </c>
      <c r="J1" s="5" t="s">
        <v>2</v>
      </c>
      <c r="K1" s="5" t="s">
        <v>46</v>
      </c>
      <c r="L1" s="5" t="s">
        <v>5</v>
      </c>
      <c r="M1" s="5" t="s">
        <v>7</v>
      </c>
      <c r="N1" s="5" t="s">
        <v>6</v>
      </c>
      <c r="O1" s="5" t="s">
        <v>50</v>
      </c>
      <c r="P1" s="5" t="s">
        <v>52</v>
      </c>
      <c r="Q1" s="5" t="s">
        <v>11</v>
      </c>
      <c r="R1" s="5" t="s">
        <v>27</v>
      </c>
      <c r="S1" s="5" t="s">
        <v>28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I1" s="6" t="s">
        <v>12</v>
      </c>
    </row>
    <row r="2" spans="1:35" x14ac:dyDescent="0.25">
      <c r="A2" s="2" t="s">
        <v>59</v>
      </c>
      <c r="B2" s="2" t="s">
        <v>54</v>
      </c>
      <c r="C2" s="2" t="s">
        <v>55</v>
      </c>
      <c r="D2" s="2" t="s">
        <v>56</v>
      </c>
      <c r="E2" s="2" t="s">
        <v>8</v>
      </c>
      <c r="F2" s="2">
        <v>1</v>
      </c>
      <c r="G2" s="2" t="s">
        <v>10</v>
      </c>
      <c r="H2" s="2" t="s">
        <v>58</v>
      </c>
      <c r="I2" s="2">
        <v>537151.5</v>
      </c>
      <c r="J2" s="2">
        <v>6461609.9000000004</v>
      </c>
      <c r="K2" s="2">
        <v>870</v>
      </c>
      <c r="L2" s="2" t="s">
        <v>58</v>
      </c>
      <c r="M2" s="2">
        <v>537073.19999999995</v>
      </c>
      <c r="N2" s="2">
        <v>6461644.7999999998</v>
      </c>
      <c r="O2" s="2">
        <v>870</v>
      </c>
      <c r="P2" s="2" t="s">
        <v>71</v>
      </c>
      <c r="Q2" s="2" t="s">
        <v>29</v>
      </c>
      <c r="R2" s="2">
        <v>15</v>
      </c>
      <c r="S2" s="2">
        <v>36</v>
      </c>
      <c r="T2" s="2">
        <v>20</v>
      </c>
      <c r="U2" s="2" t="s">
        <v>65</v>
      </c>
      <c r="V2" s="2" t="s">
        <v>64</v>
      </c>
      <c r="W2" s="2">
        <v>20131005</v>
      </c>
      <c r="X2" s="10" t="s">
        <v>60</v>
      </c>
      <c r="Y2" s="2">
        <v>60</v>
      </c>
      <c r="Z2" s="2" t="s">
        <v>58</v>
      </c>
      <c r="AA2" s="4">
        <v>659371</v>
      </c>
      <c r="AB2" s="2">
        <v>6229289</v>
      </c>
      <c r="AC2" s="2" t="s">
        <v>75</v>
      </c>
    </row>
    <row r="3" spans="1:35" x14ac:dyDescent="0.25">
      <c r="A3" s="2" t="s">
        <v>59</v>
      </c>
      <c r="B3" s="2" t="s">
        <v>54</v>
      </c>
      <c r="C3" s="2" t="s">
        <v>55</v>
      </c>
      <c r="D3" s="2" t="s">
        <v>56</v>
      </c>
      <c r="E3" s="2" t="s">
        <v>47</v>
      </c>
      <c r="F3" s="2">
        <v>2</v>
      </c>
      <c r="G3" s="2" t="s">
        <v>10</v>
      </c>
      <c r="H3" s="2" t="s">
        <v>58</v>
      </c>
      <c r="I3" s="2">
        <v>536317.80000000005</v>
      </c>
      <c r="J3" s="2">
        <v>6461862.5999999996</v>
      </c>
      <c r="K3" s="2">
        <v>619</v>
      </c>
      <c r="L3" s="2" t="s">
        <v>58</v>
      </c>
      <c r="M3" s="2">
        <v>536239.4</v>
      </c>
      <c r="N3" s="2">
        <v>6461845.2000000002</v>
      </c>
      <c r="O3" s="2">
        <v>619</v>
      </c>
      <c r="P3" s="2" t="s">
        <v>72</v>
      </c>
      <c r="Q3" s="2" t="s">
        <v>49</v>
      </c>
      <c r="R3" s="2">
        <v>16</v>
      </c>
      <c r="S3" s="2">
        <v>358</v>
      </c>
      <c r="T3" s="2">
        <v>10</v>
      </c>
      <c r="U3" s="2">
        <v>20</v>
      </c>
      <c r="V3" s="2">
        <v>20</v>
      </c>
      <c r="W3" s="2">
        <v>20131004</v>
      </c>
      <c r="X3" s="10" t="s">
        <v>60</v>
      </c>
      <c r="Y3" s="2">
        <v>60</v>
      </c>
      <c r="Z3" s="2" t="s">
        <v>58</v>
      </c>
      <c r="AA3" s="4">
        <v>659371</v>
      </c>
      <c r="AB3" s="2">
        <v>6229289</v>
      </c>
      <c r="AC3" s="2" t="s">
        <v>75</v>
      </c>
    </row>
    <row r="4" spans="1:35" x14ac:dyDescent="0.25">
      <c r="A4" s="2" t="s">
        <v>59</v>
      </c>
      <c r="B4" s="2" t="s">
        <v>54</v>
      </c>
      <c r="C4" s="2" t="s">
        <v>55</v>
      </c>
      <c r="D4" s="2" t="s">
        <v>56</v>
      </c>
      <c r="E4" s="2" t="s">
        <v>48</v>
      </c>
      <c r="F4" s="2">
        <v>3</v>
      </c>
      <c r="G4" s="2" t="s">
        <v>10</v>
      </c>
      <c r="H4" s="2" t="s">
        <v>58</v>
      </c>
      <c r="I4" s="2">
        <v>536540.1</v>
      </c>
      <c r="J4" s="2">
        <v>6462037.7000000002</v>
      </c>
      <c r="K4" s="2">
        <v>550</v>
      </c>
      <c r="L4" s="2" t="s">
        <v>58</v>
      </c>
      <c r="M4" s="2">
        <v>536065.6</v>
      </c>
      <c r="N4" s="2">
        <v>6461969.5</v>
      </c>
      <c r="O4" s="2">
        <v>548</v>
      </c>
      <c r="P4" s="2" t="s">
        <v>73</v>
      </c>
      <c r="Q4" s="2" t="s">
        <v>57</v>
      </c>
      <c r="R4" s="2">
        <v>22</v>
      </c>
      <c r="S4" s="2">
        <v>330</v>
      </c>
      <c r="T4" s="2">
        <v>1</v>
      </c>
      <c r="U4" s="2">
        <v>1</v>
      </c>
      <c r="V4" s="2">
        <v>1</v>
      </c>
      <c r="W4" s="2">
        <v>20131006</v>
      </c>
      <c r="X4" s="10" t="s">
        <v>60</v>
      </c>
      <c r="Y4" s="2">
        <v>60</v>
      </c>
      <c r="Z4" s="2" t="s">
        <v>58</v>
      </c>
      <c r="AA4" s="4">
        <v>659371</v>
      </c>
      <c r="AB4" s="2">
        <v>6229289</v>
      </c>
      <c r="AC4" s="2" t="s">
        <v>75</v>
      </c>
    </row>
    <row r="6" spans="1:35" x14ac:dyDescent="0.25">
      <c r="Q6" s="4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1"/>
  <sheetViews>
    <sheetView tabSelected="1" workbookViewId="0">
      <pane xSplit="8400" ySplit="630" topLeftCell="G1" activePane="bottomRight"/>
      <selection activeCell="C1" sqref="C1:D1048576"/>
      <selection pane="topRight" activeCell="W1" sqref="W1:W1048576"/>
      <selection pane="bottomLeft" activeCell="A53" sqref="A53"/>
      <selection pane="bottomRight" activeCell="Y15" sqref="Y15"/>
    </sheetView>
  </sheetViews>
  <sheetFormatPr defaultColWidth="11" defaultRowHeight="15.75" x14ac:dyDescent="0.25"/>
  <cols>
    <col min="1" max="1" width="9.625" customWidth="1"/>
    <col min="2" max="2" width="8" customWidth="1"/>
    <col min="3" max="3" width="9" style="2" customWidth="1"/>
    <col min="4" max="4" width="8" style="2" customWidth="1"/>
    <col min="5" max="5" width="10" style="2" customWidth="1"/>
    <col min="6" max="6" width="7" customWidth="1"/>
    <col min="7" max="7" width="8" customWidth="1"/>
    <col min="8" max="8" width="9.5" customWidth="1"/>
    <col min="9" max="9" width="9.125" bestFit="1" customWidth="1"/>
    <col min="10" max="13" width="7.125" customWidth="1"/>
    <col min="14" max="14" width="8.5" customWidth="1"/>
    <col min="15" max="15" width="8.125" style="2" customWidth="1"/>
    <col min="16" max="16" width="9.5" style="2" customWidth="1"/>
    <col min="17" max="17" width="10.25" style="2" customWidth="1"/>
    <col min="18" max="18" width="9.125" style="2" customWidth="1"/>
    <col min="19" max="19" width="9.75" style="2" customWidth="1"/>
    <col min="20" max="20" width="11.625" style="4" customWidth="1"/>
    <col min="21" max="21" width="12.625" style="4" customWidth="1"/>
    <col min="23" max="23" width="17.375" style="2" customWidth="1"/>
    <col min="24" max="24" width="14.5" style="2" customWidth="1"/>
    <col min="25" max="25" width="17.375" style="2" customWidth="1"/>
    <col min="26" max="26" width="14.5" customWidth="1"/>
    <col min="27" max="27" width="34.375" customWidth="1"/>
  </cols>
  <sheetData>
    <row r="1" spans="1:27" x14ac:dyDescent="0.25">
      <c r="A1" s="1" t="s">
        <v>26</v>
      </c>
      <c r="B1" s="1" t="s">
        <v>1</v>
      </c>
      <c r="C1" s="5" t="s">
        <v>32</v>
      </c>
      <c r="D1" s="5" t="s">
        <v>30</v>
      </c>
      <c r="E1" s="5" t="s">
        <v>36</v>
      </c>
      <c r="F1" s="1" t="s">
        <v>37</v>
      </c>
      <c r="G1" s="1" t="s">
        <v>38</v>
      </c>
      <c r="H1" s="1" t="s">
        <v>39</v>
      </c>
      <c r="I1" s="1" t="s">
        <v>53</v>
      </c>
      <c r="J1" s="1" t="s">
        <v>40</v>
      </c>
      <c r="K1" s="1" t="s">
        <v>43</v>
      </c>
      <c r="L1" s="1" t="s">
        <v>44</v>
      </c>
      <c r="M1" s="1" t="s">
        <v>45</v>
      </c>
      <c r="N1" s="1" t="s">
        <v>41</v>
      </c>
      <c r="O1" s="5" t="s">
        <v>42</v>
      </c>
      <c r="P1" s="5" t="s">
        <v>67</v>
      </c>
      <c r="Q1" s="5" t="s">
        <v>68</v>
      </c>
      <c r="R1" s="5" t="s">
        <v>69</v>
      </c>
      <c r="S1" s="5" t="s">
        <v>70</v>
      </c>
      <c r="T1" s="6" t="s">
        <v>62</v>
      </c>
      <c r="U1" s="6" t="s">
        <v>63</v>
      </c>
      <c r="V1" s="1" t="s">
        <v>33</v>
      </c>
      <c r="W1" s="5" t="s">
        <v>34</v>
      </c>
      <c r="X1" s="5" t="s">
        <v>35</v>
      </c>
      <c r="Y1" s="5" t="s">
        <v>91</v>
      </c>
      <c r="Z1" s="1" t="s">
        <v>51</v>
      </c>
      <c r="AA1" s="1" t="s">
        <v>31</v>
      </c>
    </row>
    <row r="2" spans="1:27" x14ac:dyDescent="0.25">
      <c r="A2" s="3" t="s">
        <v>59</v>
      </c>
      <c r="B2" s="4" t="s">
        <v>8</v>
      </c>
      <c r="C2" s="8">
        <v>2</v>
      </c>
      <c r="D2" s="8">
        <v>2</v>
      </c>
      <c r="E2" s="8">
        <v>1</v>
      </c>
      <c r="F2" s="9">
        <v>60</v>
      </c>
      <c r="G2" s="8">
        <v>0</v>
      </c>
      <c r="H2" s="8">
        <v>0</v>
      </c>
      <c r="I2" s="8" t="s">
        <v>74</v>
      </c>
      <c r="J2" s="8">
        <v>30</v>
      </c>
      <c r="K2" s="8">
        <v>10</v>
      </c>
      <c r="L2" s="8">
        <v>0</v>
      </c>
      <c r="M2" s="8">
        <v>0</v>
      </c>
      <c r="N2" s="8">
        <v>0</v>
      </c>
      <c r="O2" s="2">
        <f t="shared" ref="O2" si="0">SUM(F2:N2)</f>
        <v>100</v>
      </c>
      <c r="P2" s="2">
        <v>0</v>
      </c>
      <c r="Q2" s="4">
        <v>0</v>
      </c>
      <c r="R2" s="4">
        <v>0</v>
      </c>
      <c r="S2" s="4">
        <v>0</v>
      </c>
      <c r="T2" s="9">
        <v>11</v>
      </c>
      <c r="U2" s="12">
        <v>0</v>
      </c>
      <c r="V2" s="4" t="s">
        <v>58</v>
      </c>
      <c r="W2" s="2">
        <v>537151.5</v>
      </c>
      <c r="X2" s="2">
        <v>6461609.9000000004</v>
      </c>
      <c r="Y2" s="2" t="s">
        <v>79</v>
      </c>
      <c r="Z2" s="7" t="s">
        <v>66</v>
      </c>
      <c r="AA2" s="2" t="s">
        <v>81</v>
      </c>
    </row>
    <row r="3" spans="1:27" x14ac:dyDescent="0.25">
      <c r="A3" s="3" t="s">
        <v>59</v>
      </c>
      <c r="B3" s="4" t="s">
        <v>8</v>
      </c>
      <c r="C3" s="8">
        <v>5</v>
      </c>
      <c r="D3" s="8">
        <v>3</v>
      </c>
      <c r="E3" s="8">
        <v>0.25</v>
      </c>
      <c r="F3" s="9">
        <v>10</v>
      </c>
      <c r="G3" s="8">
        <v>0</v>
      </c>
      <c r="H3" s="8">
        <v>5</v>
      </c>
      <c r="I3" s="8">
        <v>15</v>
      </c>
      <c r="J3" s="8">
        <v>55</v>
      </c>
      <c r="K3" s="8">
        <v>15</v>
      </c>
      <c r="L3" s="8">
        <v>0</v>
      </c>
      <c r="M3" s="8">
        <v>0</v>
      </c>
      <c r="N3" s="8">
        <v>0</v>
      </c>
      <c r="O3" s="2">
        <f t="shared" ref="O3:O61" si="1">SUM(F3:N3)</f>
        <v>100</v>
      </c>
      <c r="P3" s="2">
        <v>0</v>
      </c>
      <c r="Q3" s="2">
        <v>0</v>
      </c>
      <c r="R3" s="2">
        <v>0</v>
      </c>
      <c r="S3" s="2">
        <v>0</v>
      </c>
      <c r="T3" s="4">
        <v>0</v>
      </c>
      <c r="U3" s="4">
        <v>0</v>
      </c>
      <c r="V3" s="4" t="s">
        <v>58</v>
      </c>
    </row>
    <row r="4" spans="1:27" x14ac:dyDescent="0.25">
      <c r="A4" s="3" t="s">
        <v>59</v>
      </c>
      <c r="B4" s="4" t="s">
        <v>8</v>
      </c>
      <c r="C4" s="2">
        <v>9</v>
      </c>
      <c r="D4" s="2">
        <v>2</v>
      </c>
      <c r="E4" s="2">
        <v>1.5</v>
      </c>
      <c r="F4" s="4">
        <v>70</v>
      </c>
      <c r="G4" s="2">
        <v>10</v>
      </c>
      <c r="H4" s="8">
        <v>0</v>
      </c>
      <c r="I4" s="8" t="s">
        <v>74</v>
      </c>
      <c r="J4" s="2">
        <v>10</v>
      </c>
      <c r="K4" s="2">
        <v>10</v>
      </c>
      <c r="L4" s="8">
        <v>0</v>
      </c>
      <c r="M4" s="8">
        <v>0</v>
      </c>
      <c r="N4" s="8">
        <v>0</v>
      </c>
      <c r="O4" s="2">
        <f t="shared" si="1"/>
        <v>100</v>
      </c>
      <c r="P4" s="2">
        <v>0</v>
      </c>
      <c r="Q4" s="4">
        <v>0</v>
      </c>
      <c r="R4" s="2">
        <v>0</v>
      </c>
      <c r="S4" s="2">
        <v>0</v>
      </c>
      <c r="T4" s="4">
        <v>5</v>
      </c>
      <c r="U4" s="12">
        <v>0</v>
      </c>
      <c r="V4" s="4" t="s">
        <v>58</v>
      </c>
      <c r="AA4" s="13" t="s">
        <v>92</v>
      </c>
    </row>
    <row r="5" spans="1:27" x14ac:dyDescent="0.25">
      <c r="A5" s="3" t="s">
        <v>59</v>
      </c>
      <c r="B5" s="4" t="s">
        <v>8</v>
      </c>
      <c r="C5" s="2">
        <v>10</v>
      </c>
      <c r="D5" s="2">
        <v>3</v>
      </c>
      <c r="E5" s="2">
        <v>0.25</v>
      </c>
      <c r="F5" s="4">
        <v>40</v>
      </c>
      <c r="G5" s="2">
        <v>5</v>
      </c>
      <c r="H5" s="8">
        <v>10</v>
      </c>
      <c r="I5" s="8">
        <v>10</v>
      </c>
      <c r="J5" s="2">
        <v>15</v>
      </c>
      <c r="K5" s="2">
        <v>20</v>
      </c>
      <c r="L5" s="8">
        <v>0</v>
      </c>
      <c r="M5" s="8">
        <v>0</v>
      </c>
      <c r="N5" s="8">
        <v>0</v>
      </c>
      <c r="O5" s="2">
        <f t="shared" si="1"/>
        <v>100</v>
      </c>
      <c r="P5" s="2">
        <v>0</v>
      </c>
      <c r="Q5" s="2">
        <v>0</v>
      </c>
      <c r="R5" s="2">
        <v>0</v>
      </c>
      <c r="S5" s="2">
        <v>0</v>
      </c>
      <c r="T5" s="4">
        <v>0</v>
      </c>
      <c r="U5" s="4">
        <v>0</v>
      </c>
      <c r="V5" s="4" t="s">
        <v>58</v>
      </c>
    </row>
    <row r="6" spans="1:27" x14ac:dyDescent="0.25">
      <c r="A6" s="3" t="s">
        <v>59</v>
      </c>
      <c r="B6" s="4" t="s">
        <v>8</v>
      </c>
      <c r="C6" s="2">
        <v>15</v>
      </c>
      <c r="D6" s="2">
        <v>1</v>
      </c>
      <c r="E6" s="2">
        <v>0.5</v>
      </c>
      <c r="F6" s="4">
        <v>40</v>
      </c>
      <c r="G6" s="2">
        <v>20</v>
      </c>
      <c r="H6" s="8">
        <v>0</v>
      </c>
      <c r="I6" s="8" t="s">
        <v>74</v>
      </c>
      <c r="J6" s="2">
        <v>0</v>
      </c>
      <c r="K6" s="2">
        <v>40</v>
      </c>
      <c r="L6" s="8">
        <v>0</v>
      </c>
      <c r="M6" s="8">
        <v>0</v>
      </c>
      <c r="N6" s="8">
        <v>0</v>
      </c>
      <c r="O6" s="2">
        <f t="shared" si="1"/>
        <v>100</v>
      </c>
      <c r="P6" s="2">
        <v>0</v>
      </c>
      <c r="Q6" s="4">
        <v>0</v>
      </c>
      <c r="R6" s="2">
        <v>0</v>
      </c>
      <c r="S6" s="2">
        <v>0</v>
      </c>
      <c r="T6" s="4">
        <v>0</v>
      </c>
      <c r="U6" s="4">
        <v>0</v>
      </c>
      <c r="V6" s="4" t="s">
        <v>58</v>
      </c>
    </row>
    <row r="7" spans="1:27" x14ac:dyDescent="0.25">
      <c r="A7" s="3" t="s">
        <v>59</v>
      </c>
      <c r="B7" s="4" t="s">
        <v>8</v>
      </c>
      <c r="C7" s="2">
        <v>18</v>
      </c>
      <c r="D7" s="2">
        <v>4</v>
      </c>
      <c r="E7" s="2">
        <v>0.5</v>
      </c>
      <c r="F7" s="4">
        <v>10</v>
      </c>
      <c r="G7" s="2">
        <v>10</v>
      </c>
      <c r="H7" s="8">
        <v>10</v>
      </c>
      <c r="I7" s="8">
        <v>15</v>
      </c>
      <c r="J7" s="2">
        <v>0</v>
      </c>
      <c r="K7" s="2">
        <v>55</v>
      </c>
      <c r="L7" s="8">
        <v>0</v>
      </c>
      <c r="M7" s="8">
        <v>0</v>
      </c>
      <c r="N7" s="8">
        <v>0</v>
      </c>
      <c r="O7" s="2">
        <f t="shared" si="1"/>
        <v>100</v>
      </c>
      <c r="P7" s="2">
        <v>0</v>
      </c>
      <c r="Q7" s="2">
        <v>0</v>
      </c>
      <c r="R7" s="2">
        <v>0</v>
      </c>
      <c r="S7" s="2">
        <v>0</v>
      </c>
      <c r="T7" s="4">
        <v>7</v>
      </c>
      <c r="U7" s="4">
        <v>4</v>
      </c>
      <c r="V7" s="4" t="s">
        <v>58</v>
      </c>
      <c r="Y7" s="2" t="s">
        <v>78</v>
      </c>
    </row>
    <row r="8" spans="1:27" x14ac:dyDescent="0.25">
      <c r="A8" s="3" t="s">
        <v>59</v>
      </c>
      <c r="B8" s="4" t="s">
        <v>8</v>
      </c>
      <c r="C8" s="2">
        <v>29</v>
      </c>
      <c r="D8" s="2">
        <v>3</v>
      </c>
      <c r="E8" s="2">
        <v>0.75</v>
      </c>
      <c r="F8" s="4">
        <v>50</v>
      </c>
      <c r="G8" s="2">
        <v>15</v>
      </c>
      <c r="H8" s="8">
        <v>5</v>
      </c>
      <c r="I8" s="8" t="s">
        <v>74</v>
      </c>
      <c r="J8" s="2">
        <v>15</v>
      </c>
      <c r="K8" s="2">
        <v>15</v>
      </c>
      <c r="L8" s="8">
        <v>0</v>
      </c>
      <c r="M8" s="8">
        <v>0</v>
      </c>
      <c r="N8" s="8">
        <v>0</v>
      </c>
      <c r="O8" s="2">
        <f t="shared" si="1"/>
        <v>100</v>
      </c>
      <c r="P8" s="2">
        <v>0</v>
      </c>
      <c r="Q8" s="4">
        <v>0</v>
      </c>
      <c r="R8" s="2">
        <v>0</v>
      </c>
      <c r="S8" s="2">
        <v>0</v>
      </c>
      <c r="T8" s="4">
        <v>0</v>
      </c>
      <c r="U8" s="4">
        <v>0</v>
      </c>
      <c r="V8" s="4" t="s">
        <v>58</v>
      </c>
    </row>
    <row r="9" spans="1:27" x14ac:dyDescent="0.25">
      <c r="A9" s="3" t="s">
        <v>59</v>
      </c>
      <c r="B9" s="4" t="s">
        <v>8</v>
      </c>
      <c r="C9" s="2">
        <v>33</v>
      </c>
      <c r="D9" s="2">
        <v>4</v>
      </c>
      <c r="E9" s="2">
        <v>0.25</v>
      </c>
      <c r="F9" s="4">
        <v>45</v>
      </c>
      <c r="G9" s="2">
        <v>20</v>
      </c>
      <c r="H9" s="8">
        <v>5</v>
      </c>
      <c r="I9" s="8">
        <v>20</v>
      </c>
      <c r="J9" s="2">
        <v>0</v>
      </c>
      <c r="K9" s="2">
        <v>10</v>
      </c>
      <c r="L9" s="8">
        <v>0</v>
      </c>
      <c r="M9" s="8">
        <v>0</v>
      </c>
      <c r="N9" s="8">
        <v>0</v>
      </c>
      <c r="O9" s="2">
        <f t="shared" si="1"/>
        <v>100</v>
      </c>
      <c r="P9" s="2">
        <v>0</v>
      </c>
      <c r="Q9" s="2">
        <v>0</v>
      </c>
      <c r="R9" s="2">
        <v>0</v>
      </c>
      <c r="S9" s="2">
        <v>0</v>
      </c>
      <c r="T9" s="4">
        <v>23</v>
      </c>
      <c r="U9" s="4">
        <v>23</v>
      </c>
      <c r="V9" s="4" t="s">
        <v>58</v>
      </c>
    </row>
    <row r="10" spans="1:27" x14ac:dyDescent="0.25">
      <c r="A10" s="3" t="s">
        <v>59</v>
      </c>
      <c r="B10" s="4" t="s">
        <v>8</v>
      </c>
      <c r="C10" s="2">
        <v>41</v>
      </c>
      <c r="D10" s="2">
        <v>1</v>
      </c>
      <c r="E10" s="2">
        <v>1.5</v>
      </c>
      <c r="F10" s="4">
        <v>10</v>
      </c>
      <c r="G10" s="2">
        <v>0</v>
      </c>
      <c r="H10" s="8">
        <v>0</v>
      </c>
      <c r="I10" s="8" t="s">
        <v>74</v>
      </c>
      <c r="J10" s="2">
        <v>0</v>
      </c>
      <c r="K10" s="2">
        <v>90</v>
      </c>
      <c r="L10" s="8">
        <v>0</v>
      </c>
      <c r="M10" s="8">
        <v>0</v>
      </c>
      <c r="N10" s="8">
        <v>0</v>
      </c>
      <c r="O10" s="2">
        <f t="shared" si="1"/>
        <v>100</v>
      </c>
      <c r="P10" s="2">
        <v>0</v>
      </c>
      <c r="Q10" s="4">
        <v>0</v>
      </c>
      <c r="R10" s="2">
        <v>0</v>
      </c>
      <c r="S10" s="2">
        <v>0</v>
      </c>
      <c r="T10" s="4">
        <v>0</v>
      </c>
      <c r="U10" s="4">
        <v>0</v>
      </c>
      <c r="V10" s="4" t="s">
        <v>58</v>
      </c>
    </row>
    <row r="11" spans="1:27" x14ac:dyDescent="0.25">
      <c r="A11" s="3" t="s">
        <v>59</v>
      </c>
      <c r="B11" s="4" t="s">
        <v>8</v>
      </c>
      <c r="C11" s="2">
        <v>53</v>
      </c>
      <c r="D11" s="8">
        <v>2</v>
      </c>
      <c r="E11" s="2">
        <v>1</v>
      </c>
      <c r="F11" s="4">
        <v>40</v>
      </c>
      <c r="G11" s="2">
        <v>30</v>
      </c>
      <c r="H11" s="8">
        <v>0</v>
      </c>
      <c r="I11" s="8" t="s">
        <v>74</v>
      </c>
      <c r="J11" s="2">
        <v>5</v>
      </c>
      <c r="K11" s="2">
        <v>25</v>
      </c>
      <c r="L11" s="8">
        <v>0</v>
      </c>
      <c r="M11" s="8">
        <v>0</v>
      </c>
      <c r="N11" s="8">
        <v>0</v>
      </c>
      <c r="O11" s="2">
        <f t="shared" si="1"/>
        <v>100</v>
      </c>
      <c r="P11" s="2">
        <v>0</v>
      </c>
      <c r="Q11" s="2">
        <v>0</v>
      </c>
      <c r="R11" s="2">
        <v>0</v>
      </c>
      <c r="S11" s="2">
        <v>0</v>
      </c>
      <c r="T11" s="4">
        <v>0</v>
      </c>
      <c r="U11" s="4">
        <v>0</v>
      </c>
      <c r="V11" s="4" t="s">
        <v>58</v>
      </c>
    </row>
    <row r="12" spans="1:27" x14ac:dyDescent="0.25">
      <c r="A12" s="3" t="s">
        <v>59</v>
      </c>
      <c r="B12" s="4" t="s">
        <v>8</v>
      </c>
      <c r="C12" s="2">
        <v>55</v>
      </c>
      <c r="D12" s="2">
        <v>2</v>
      </c>
      <c r="E12" s="2">
        <v>0.75</v>
      </c>
      <c r="F12" s="4">
        <v>20</v>
      </c>
      <c r="G12" s="2">
        <v>10</v>
      </c>
      <c r="H12" s="8">
        <v>0</v>
      </c>
      <c r="I12" s="8" t="s">
        <v>74</v>
      </c>
      <c r="J12" s="2">
        <v>10</v>
      </c>
      <c r="K12" s="2">
        <v>60</v>
      </c>
      <c r="L12" s="8">
        <v>0</v>
      </c>
      <c r="M12" s="8">
        <v>0</v>
      </c>
      <c r="N12" s="8">
        <v>0</v>
      </c>
      <c r="O12" s="2">
        <f t="shared" si="1"/>
        <v>100</v>
      </c>
      <c r="P12" s="2">
        <v>0</v>
      </c>
      <c r="Q12" s="4">
        <v>0</v>
      </c>
      <c r="R12" s="2">
        <v>0</v>
      </c>
      <c r="S12" s="2">
        <v>0</v>
      </c>
      <c r="T12" s="4">
        <v>0</v>
      </c>
      <c r="U12" s="4">
        <v>0</v>
      </c>
      <c r="V12" s="4" t="s">
        <v>58</v>
      </c>
    </row>
    <row r="13" spans="1:27" x14ac:dyDescent="0.25">
      <c r="A13" s="3" t="s">
        <v>59</v>
      </c>
      <c r="B13" s="4" t="s">
        <v>8</v>
      </c>
      <c r="C13" s="2">
        <v>56</v>
      </c>
      <c r="D13" s="2">
        <v>3</v>
      </c>
      <c r="E13" s="2">
        <v>0.25</v>
      </c>
      <c r="F13" s="4">
        <v>10</v>
      </c>
      <c r="G13" s="2">
        <v>20</v>
      </c>
      <c r="H13" s="8">
        <v>10</v>
      </c>
      <c r="I13" s="8">
        <v>15</v>
      </c>
      <c r="J13" s="2">
        <v>25</v>
      </c>
      <c r="K13" s="2">
        <v>20</v>
      </c>
      <c r="L13" s="8">
        <v>0</v>
      </c>
      <c r="M13" s="8">
        <v>0</v>
      </c>
      <c r="N13" s="8">
        <v>0</v>
      </c>
      <c r="O13" s="2">
        <f t="shared" si="1"/>
        <v>100</v>
      </c>
      <c r="P13" s="2">
        <v>0</v>
      </c>
      <c r="Q13" s="2">
        <v>0</v>
      </c>
      <c r="R13" s="2">
        <v>0</v>
      </c>
      <c r="S13" s="2">
        <v>0</v>
      </c>
      <c r="T13" s="4">
        <v>0</v>
      </c>
      <c r="U13" s="4">
        <v>0</v>
      </c>
      <c r="V13" s="4" t="s">
        <v>58</v>
      </c>
      <c r="AA13" t="s">
        <v>84</v>
      </c>
    </row>
    <row r="14" spans="1:27" x14ac:dyDescent="0.25">
      <c r="A14" s="3" t="s">
        <v>59</v>
      </c>
      <c r="B14" s="4" t="s">
        <v>8</v>
      </c>
      <c r="C14" s="2">
        <v>60</v>
      </c>
      <c r="D14" s="2">
        <v>1</v>
      </c>
      <c r="E14" s="2">
        <v>1.5</v>
      </c>
      <c r="F14" s="4">
        <v>45</v>
      </c>
      <c r="G14" s="2">
        <v>30</v>
      </c>
      <c r="H14" s="8">
        <v>0</v>
      </c>
      <c r="I14" s="8" t="s">
        <v>74</v>
      </c>
      <c r="J14" s="2">
        <v>0</v>
      </c>
      <c r="K14" s="2">
        <v>25</v>
      </c>
      <c r="L14" s="8">
        <v>0</v>
      </c>
      <c r="M14" s="8">
        <v>0</v>
      </c>
      <c r="N14" s="8">
        <v>0</v>
      </c>
      <c r="O14" s="2">
        <f t="shared" si="1"/>
        <v>100</v>
      </c>
      <c r="P14" s="2">
        <v>0</v>
      </c>
      <c r="Q14" s="4">
        <v>0</v>
      </c>
      <c r="R14" s="2">
        <v>0</v>
      </c>
      <c r="S14" s="2">
        <v>0</v>
      </c>
      <c r="T14" s="4">
        <v>0</v>
      </c>
      <c r="U14" s="4">
        <v>0</v>
      </c>
      <c r="V14" s="4" t="s">
        <v>58</v>
      </c>
      <c r="AA14" t="s">
        <v>85</v>
      </c>
    </row>
    <row r="15" spans="1:27" x14ac:dyDescent="0.25">
      <c r="A15" s="3" t="s">
        <v>59</v>
      </c>
      <c r="B15" s="4" t="s">
        <v>8</v>
      </c>
      <c r="C15" s="2">
        <v>64</v>
      </c>
      <c r="D15" s="8">
        <v>2</v>
      </c>
      <c r="E15" s="2">
        <v>1</v>
      </c>
      <c r="F15" s="4">
        <v>55</v>
      </c>
      <c r="G15" s="2">
        <v>15</v>
      </c>
      <c r="H15" s="8">
        <v>0</v>
      </c>
      <c r="I15" s="8" t="s">
        <v>74</v>
      </c>
      <c r="J15" s="2">
        <v>15</v>
      </c>
      <c r="K15" s="2">
        <v>15</v>
      </c>
      <c r="L15" s="8">
        <v>0</v>
      </c>
      <c r="M15" s="8">
        <v>0</v>
      </c>
      <c r="N15" s="8">
        <v>0</v>
      </c>
      <c r="O15" s="2">
        <f t="shared" si="1"/>
        <v>100</v>
      </c>
      <c r="P15" s="2">
        <v>0</v>
      </c>
      <c r="Q15" s="2">
        <v>0</v>
      </c>
      <c r="R15" s="2">
        <v>0</v>
      </c>
      <c r="S15" s="2">
        <v>0</v>
      </c>
      <c r="T15" s="4">
        <v>0</v>
      </c>
      <c r="U15" s="4">
        <v>0</v>
      </c>
      <c r="V15" s="4" t="s">
        <v>58</v>
      </c>
    </row>
    <row r="16" spans="1:27" x14ac:dyDescent="0.25">
      <c r="A16" s="3" t="s">
        <v>59</v>
      </c>
      <c r="B16" s="4" t="s">
        <v>8</v>
      </c>
      <c r="C16" s="2">
        <v>68</v>
      </c>
      <c r="D16" s="2">
        <v>4</v>
      </c>
      <c r="E16" s="2">
        <v>0.5</v>
      </c>
      <c r="F16" s="4">
        <v>30</v>
      </c>
      <c r="G16" s="2">
        <v>10</v>
      </c>
      <c r="H16" s="8">
        <v>10</v>
      </c>
      <c r="I16" s="8">
        <v>10</v>
      </c>
      <c r="J16" s="2">
        <v>30</v>
      </c>
      <c r="K16" s="2">
        <v>10</v>
      </c>
      <c r="L16" s="8">
        <v>0</v>
      </c>
      <c r="M16" s="8">
        <v>0</v>
      </c>
      <c r="N16" s="8">
        <v>0</v>
      </c>
      <c r="O16" s="2">
        <f t="shared" si="1"/>
        <v>100</v>
      </c>
      <c r="P16" s="2">
        <v>0</v>
      </c>
      <c r="Q16" s="4">
        <v>0</v>
      </c>
      <c r="R16" s="2">
        <v>0</v>
      </c>
      <c r="S16" s="2">
        <v>0</v>
      </c>
      <c r="T16" s="4">
        <v>21</v>
      </c>
      <c r="U16" s="12">
        <v>8</v>
      </c>
      <c r="V16" s="4" t="s">
        <v>58</v>
      </c>
    </row>
    <row r="17" spans="1:27" x14ac:dyDescent="0.25">
      <c r="A17" s="3" t="s">
        <v>59</v>
      </c>
      <c r="B17" s="4" t="s">
        <v>8</v>
      </c>
      <c r="C17" s="2">
        <v>70</v>
      </c>
      <c r="D17" s="2">
        <v>1</v>
      </c>
      <c r="E17" s="2">
        <v>0.75</v>
      </c>
      <c r="F17" s="4">
        <v>60</v>
      </c>
      <c r="G17" s="2">
        <v>40</v>
      </c>
      <c r="H17" s="8">
        <v>0</v>
      </c>
      <c r="I17" s="8" t="s">
        <v>74</v>
      </c>
      <c r="J17" s="2">
        <v>0</v>
      </c>
      <c r="K17" s="2">
        <v>0</v>
      </c>
      <c r="L17" s="8">
        <v>0</v>
      </c>
      <c r="M17" s="8">
        <v>0</v>
      </c>
      <c r="N17" s="8">
        <v>0</v>
      </c>
      <c r="O17" s="2">
        <f t="shared" si="1"/>
        <v>100</v>
      </c>
      <c r="P17" s="2">
        <v>0</v>
      </c>
      <c r="Q17" s="2">
        <v>0</v>
      </c>
      <c r="R17" s="2">
        <v>0</v>
      </c>
      <c r="S17" s="2">
        <v>0</v>
      </c>
      <c r="T17" s="4">
        <v>0</v>
      </c>
      <c r="U17" s="4">
        <v>0</v>
      </c>
      <c r="V17" s="4" t="s">
        <v>58</v>
      </c>
    </row>
    <row r="18" spans="1:27" x14ac:dyDescent="0.25">
      <c r="A18" s="3" t="s">
        <v>59</v>
      </c>
      <c r="B18" s="4" t="s">
        <v>8</v>
      </c>
      <c r="C18" s="2">
        <v>71</v>
      </c>
      <c r="D18" s="2">
        <v>4</v>
      </c>
      <c r="E18" s="2">
        <v>0.5</v>
      </c>
      <c r="F18" s="4">
        <v>30</v>
      </c>
      <c r="G18" s="2">
        <v>25</v>
      </c>
      <c r="H18" s="8">
        <v>15</v>
      </c>
      <c r="I18" s="8">
        <v>10</v>
      </c>
      <c r="J18" s="2">
        <v>15</v>
      </c>
      <c r="K18" s="2">
        <v>5</v>
      </c>
      <c r="L18" s="8">
        <v>0</v>
      </c>
      <c r="M18" s="8">
        <v>0</v>
      </c>
      <c r="N18" s="8">
        <v>0</v>
      </c>
      <c r="O18" s="2">
        <f t="shared" si="1"/>
        <v>100</v>
      </c>
      <c r="P18" s="2">
        <v>0</v>
      </c>
      <c r="Q18" s="4">
        <v>0</v>
      </c>
      <c r="R18" s="2">
        <v>0</v>
      </c>
      <c r="S18" s="2">
        <v>0</v>
      </c>
      <c r="T18" s="4">
        <v>5</v>
      </c>
      <c r="U18" s="12">
        <v>4</v>
      </c>
      <c r="V18" s="4" t="s">
        <v>58</v>
      </c>
    </row>
    <row r="19" spans="1:27" x14ac:dyDescent="0.25">
      <c r="A19" s="3" t="s">
        <v>59</v>
      </c>
      <c r="B19" s="4" t="s">
        <v>8</v>
      </c>
      <c r="C19" s="2">
        <v>73</v>
      </c>
      <c r="D19" s="2">
        <v>1</v>
      </c>
      <c r="E19" s="2">
        <v>1</v>
      </c>
      <c r="F19" s="4">
        <v>20</v>
      </c>
      <c r="G19" s="2">
        <v>50</v>
      </c>
      <c r="H19" s="8">
        <v>0</v>
      </c>
      <c r="I19" s="8" t="s">
        <v>74</v>
      </c>
      <c r="J19" s="2">
        <v>0</v>
      </c>
      <c r="K19" s="2">
        <v>30</v>
      </c>
      <c r="L19" s="8">
        <v>0</v>
      </c>
      <c r="M19" s="8">
        <v>0</v>
      </c>
      <c r="N19" s="8">
        <v>0</v>
      </c>
      <c r="O19" s="2">
        <f t="shared" si="1"/>
        <v>100</v>
      </c>
      <c r="P19" s="2">
        <v>0</v>
      </c>
      <c r="Q19" s="2">
        <v>0</v>
      </c>
      <c r="R19" s="2">
        <v>0</v>
      </c>
      <c r="S19" s="2">
        <v>0</v>
      </c>
      <c r="T19" s="4">
        <v>0</v>
      </c>
      <c r="U19" s="4">
        <v>0</v>
      </c>
      <c r="V19" s="4" t="s">
        <v>58</v>
      </c>
    </row>
    <row r="20" spans="1:27" x14ac:dyDescent="0.25">
      <c r="A20" s="3" t="s">
        <v>59</v>
      </c>
      <c r="B20" s="4" t="s">
        <v>8</v>
      </c>
      <c r="C20" s="2">
        <v>80</v>
      </c>
      <c r="D20" s="2">
        <v>3</v>
      </c>
      <c r="E20" s="2">
        <v>0.25</v>
      </c>
      <c r="F20" s="4">
        <v>35</v>
      </c>
      <c r="G20" s="2">
        <v>10</v>
      </c>
      <c r="H20" s="8">
        <v>15</v>
      </c>
      <c r="I20" s="8" t="s">
        <v>74</v>
      </c>
      <c r="J20" s="2">
        <v>15</v>
      </c>
      <c r="K20" s="2">
        <v>25</v>
      </c>
      <c r="L20" s="8">
        <v>0</v>
      </c>
      <c r="M20" s="8">
        <v>0</v>
      </c>
      <c r="N20" s="8">
        <v>0</v>
      </c>
      <c r="O20" s="2">
        <f t="shared" si="1"/>
        <v>100</v>
      </c>
      <c r="P20" s="2">
        <v>0</v>
      </c>
      <c r="Q20" s="4">
        <v>0</v>
      </c>
      <c r="R20" s="2">
        <v>0</v>
      </c>
      <c r="S20" s="2">
        <v>0</v>
      </c>
      <c r="T20" s="4">
        <v>0</v>
      </c>
      <c r="U20" s="4">
        <v>0</v>
      </c>
      <c r="V20" s="4" t="s">
        <v>58</v>
      </c>
      <c r="Y20" s="2" t="s">
        <v>89</v>
      </c>
    </row>
    <row r="21" spans="1:27" x14ac:dyDescent="0.25">
      <c r="A21" s="3" t="s">
        <v>59</v>
      </c>
      <c r="B21" s="4" t="s">
        <v>8</v>
      </c>
      <c r="C21" s="2">
        <v>89</v>
      </c>
      <c r="D21" s="8">
        <v>4</v>
      </c>
      <c r="E21" s="8">
        <v>0.75</v>
      </c>
      <c r="F21" s="4">
        <v>40</v>
      </c>
      <c r="G21" s="2">
        <v>5</v>
      </c>
      <c r="H21" s="8">
        <v>10</v>
      </c>
      <c r="I21" s="8">
        <v>5</v>
      </c>
      <c r="J21" s="2">
        <v>20</v>
      </c>
      <c r="K21" s="2">
        <v>20</v>
      </c>
      <c r="L21" s="8">
        <v>0</v>
      </c>
      <c r="M21" s="8">
        <v>0</v>
      </c>
      <c r="N21" s="8">
        <v>0</v>
      </c>
      <c r="O21" s="2">
        <f t="shared" si="1"/>
        <v>100</v>
      </c>
      <c r="P21" s="2">
        <v>0</v>
      </c>
      <c r="Q21" s="2">
        <v>0</v>
      </c>
      <c r="R21" s="2">
        <v>0</v>
      </c>
      <c r="S21" s="2">
        <v>0</v>
      </c>
      <c r="T21" s="4">
        <v>17</v>
      </c>
      <c r="U21" s="12">
        <v>6</v>
      </c>
      <c r="V21" s="4" t="s">
        <v>58</v>
      </c>
      <c r="W21" s="2">
        <v>537073.19999999995</v>
      </c>
      <c r="X21" s="2">
        <v>6461644.7999999998</v>
      </c>
      <c r="Y21" s="2" t="s">
        <v>87</v>
      </c>
    </row>
    <row r="22" spans="1:27" x14ac:dyDescent="0.25">
      <c r="A22" s="3" t="s">
        <v>59</v>
      </c>
      <c r="B22" s="4" t="s">
        <v>47</v>
      </c>
      <c r="C22" s="8">
        <v>5</v>
      </c>
      <c r="D22" s="8">
        <v>4</v>
      </c>
      <c r="E22" s="2">
        <v>1.5</v>
      </c>
      <c r="F22" s="8">
        <v>35</v>
      </c>
      <c r="G22" s="8">
        <v>0</v>
      </c>
      <c r="H22" s="8">
        <v>5</v>
      </c>
      <c r="I22" s="8">
        <v>10</v>
      </c>
      <c r="J22" s="8">
        <v>0</v>
      </c>
      <c r="K22" s="8">
        <v>0</v>
      </c>
      <c r="L22" s="8">
        <v>20</v>
      </c>
      <c r="M22" s="2">
        <v>30</v>
      </c>
      <c r="N22" s="8">
        <v>0</v>
      </c>
      <c r="O22" s="2">
        <f t="shared" si="1"/>
        <v>100</v>
      </c>
      <c r="P22" s="2">
        <v>0</v>
      </c>
      <c r="Q22" s="4">
        <v>0</v>
      </c>
      <c r="R22" s="2">
        <v>0</v>
      </c>
      <c r="S22" s="2">
        <v>0</v>
      </c>
      <c r="T22" s="8">
        <v>11</v>
      </c>
      <c r="U22" s="12">
        <v>0</v>
      </c>
      <c r="V22" s="4" t="s">
        <v>58</v>
      </c>
      <c r="W22" s="2">
        <v>536317.80000000005</v>
      </c>
      <c r="X22" s="2">
        <v>6461862.5999999996</v>
      </c>
      <c r="Y22" s="2" t="s">
        <v>88</v>
      </c>
      <c r="AA22" t="s">
        <v>83</v>
      </c>
    </row>
    <row r="23" spans="1:27" x14ac:dyDescent="0.25">
      <c r="A23" s="3" t="s">
        <v>59</v>
      </c>
      <c r="B23" s="4" t="s">
        <v>47</v>
      </c>
      <c r="C23" s="2">
        <v>9</v>
      </c>
      <c r="D23" s="2">
        <v>1</v>
      </c>
      <c r="E23" s="2">
        <v>1.5</v>
      </c>
      <c r="F23" s="2">
        <v>30</v>
      </c>
      <c r="G23" s="2">
        <v>0</v>
      </c>
      <c r="H23" s="2">
        <v>0</v>
      </c>
      <c r="I23" s="8">
        <v>0</v>
      </c>
      <c r="J23" s="2">
        <v>20</v>
      </c>
      <c r="K23" s="2">
        <v>0</v>
      </c>
      <c r="L23" s="2">
        <v>50</v>
      </c>
      <c r="M23" s="2">
        <v>0</v>
      </c>
      <c r="N23" s="8">
        <v>0</v>
      </c>
      <c r="O23" s="2">
        <f t="shared" si="1"/>
        <v>100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4">
        <v>0</v>
      </c>
      <c r="V23" s="4" t="s">
        <v>58</v>
      </c>
    </row>
    <row r="24" spans="1:27" x14ac:dyDescent="0.25">
      <c r="A24" s="3" t="s">
        <v>59</v>
      </c>
      <c r="B24" s="4" t="s">
        <v>47</v>
      </c>
      <c r="C24" s="2">
        <v>14</v>
      </c>
      <c r="D24" s="2">
        <v>3</v>
      </c>
      <c r="E24" s="2">
        <v>2.5</v>
      </c>
      <c r="F24" s="2">
        <v>20</v>
      </c>
      <c r="G24" s="2">
        <v>0</v>
      </c>
      <c r="H24" s="2">
        <v>15</v>
      </c>
      <c r="I24" s="8">
        <v>15</v>
      </c>
      <c r="J24" s="2">
        <v>40</v>
      </c>
      <c r="K24" s="2">
        <v>0</v>
      </c>
      <c r="L24" s="2">
        <v>10</v>
      </c>
      <c r="M24" s="2">
        <v>0</v>
      </c>
      <c r="N24" s="8">
        <v>0</v>
      </c>
      <c r="O24" s="2">
        <f t="shared" si="1"/>
        <v>100</v>
      </c>
      <c r="P24" s="2">
        <v>0</v>
      </c>
      <c r="Q24" s="4">
        <v>0</v>
      </c>
      <c r="R24" s="2">
        <v>0</v>
      </c>
      <c r="S24" s="2">
        <v>0</v>
      </c>
      <c r="T24" s="2">
        <v>0</v>
      </c>
      <c r="U24" s="4">
        <v>0</v>
      </c>
      <c r="V24" s="4" t="s">
        <v>58</v>
      </c>
    </row>
    <row r="25" spans="1:27" x14ac:dyDescent="0.25">
      <c r="A25" s="3" t="s">
        <v>59</v>
      </c>
      <c r="B25" s="4" t="s">
        <v>47</v>
      </c>
      <c r="C25" s="2">
        <v>17</v>
      </c>
      <c r="D25" s="2">
        <v>4</v>
      </c>
      <c r="E25" s="2">
        <v>1</v>
      </c>
      <c r="F25" s="2">
        <v>20</v>
      </c>
      <c r="G25" s="2">
        <v>0</v>
      </c>
      <c r="H25" s="2">
        <v>15</v>
      </c>
      <c r="I25" s="8">
        <v>5</v>
      </c>
      <c r="J25" s="2">
        <v>45</v>
      </c>
      <c r="K25" s="2">
        <v>0</v>
      </c>
      <c r="L25" s="2">
        <v>15</v>
      </c>
      <c r="M25" s="2">
        <v>0</v>
      </c>
      <c r="N25" s="8">
        <v>0</v>
      </c>
      <c r="O25" s="2">
        <f t="shared" si="1"/>
        <v>100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4">
        <v>0</v>
      </c>
      <c r="V25" s="4" t="s">
        <v>58</v>
      </c>
    </row>
    <row r="26" spans="1:27" x14ac:dyDescent="0.25">
      <c r="A26" s="3" t="s">
        <v>59</v>
      </c>
      <c r="B26" s="4" t="s">
        <v>47</v>
      </c>
      <c r="C26" s="2">
        <v>20</v>
      </c>
      <c r="D26" s="2">
        <v>2</v>
      </c>
      <c r="E26" s="2">
        <v>0.5</v>
      </c>
      <c r="F26" s="2">
        <v>40</v>
      </c>
      <c r="G26" s="2">
        <v>0</v>
      </c>
      <c r="H26" s="2">
        <v>0</v>
      </c>
      <c r="I26" s="2">
        <v>5</v>
      </c>
      <c r="J26" s="2">
        <v>30</v>
      </c>
      <c r="K26" s="2">
        <v>0</v>
      </c>
      <c r="L26" s="2">
        <v>15</v>
      </c>
      <c r="M26" s="2">
        <v>10</v>
      </c>
      <c r="N26" s="8">
        <v>0</v>
      </c>
      <c r="O26" s="2">
        <f t="shared" si="1"/>
        <v>100</v>
      </c>
      <c r="P26" s="2">
        <v>0</v>
      </c>
      <c r="Q26" s="4">
        <v>0</v>
      </c>
      <c r="R26" s="2">
        <v>0</v>
      </c>
      <c r="S26" s="2">
        <v>0</v>
      </c>
      <c r="T26" s="2">
        <v>0</v>
      </c>
      <c r="U26" s="4">
        <v>0</v>
      </c>
      <c r="V26" s="4" t="s">
        <v>58</v>
      </c>
    </row>
    <row r="27" spans="1:27" x14ac:dyDescent="0.25">
      <c r="A27" s="3" t="s">
        <v>59</v>
      </c>
      <c r="B27" s="2" t="s">
        <v>47</v>
      </c>
      <c r="C27" s="2">
        <v>22</v>
      </c>
      <c r="D27" s="2">
        <v>1</v>
      </c>
      <c r="E27" s="2">
        <v>0.5</v>
      </c>
      <c r="F27" s="2">
        <v>30</v>
      </c>
      <c r="G27" s="2">
        <v>0</v>
      </c>
      <c r="H27" s="2">
        <v>0</v>
      </c>
      <c r="I27" s="2">
        <v>30</v>
      </c>
      <c r="J27" s="2">
        <v>0</v>
      </c>
      <c r="K27" s="2">
        <v>0</v>
      </c>
      <c r="L27" s="2">
        <v>40</v>
      </c>
      <c r="M27" s="2">
        <v>0</v>
      </c>
      <c r="N27" s="8">
        <v>0</v>
      </c>
      <c r="O27" s="2">
        <f t="shared" si="1"/>
        <v>100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4">
        <v>0</v>
      </c>
      <c r="V27" s="4" t="s">
        <v>58</v>
      </c>
    </row>
    <row r="28" spans="1:27" x14ac:dyDescent="0.25">
      <c r="A28" s="3" t="s">
        <v>59</v>
      </c>
      <c r="B28" s="2" t="s">
        <v>47</v>
      </c>
      <c r="C28" s="2">
        <v>26</v>
      </c>
      <c r="D28" s="8">
        <v>2</v>
      </c>
      <c r="E28" s="2">
        <v>0.5</v>
      </c>
      <c r="F28" s="2">
        <v>10</v>
      </c>
      <c r="G28" s="2">
        <v>0</v>
      </c>
      <c r="H28" s="2">
        <v>0</v>
      </c>
      <c r="I28" s="2">
        <v>5</v>
      </c>
      <c r="J28" s="2">
        <v>0</v>
      </c>
      <c r="K28" s="2">
        <v>0</v>
      </c>
      <c r="L28" s="2">
        <v>85</v>
      </c>
      <c r="M28" s="2">
        <v>0</v>
      </c>
      <c r="N28" s="8">
        <v>0</v>
      </c>
      <c r="O28" s="2">
        <f t="shared" si="1"/>
        <v>100</v>
      </c>
      <c r="P28" s="2">
        <v>0</v>
      </c>
      <c r="Q28" s="4">
        <v>0</v>
      </c>
      <c r="R28" s="2">
        <v>0</v>
      </c>
      <c r="S28" s="2">
        <v>0</v>
      </c>
      <c r="T28" s="2">
        <v>0</v>
      </c>
      <c r="U28" s="4">
        <v>0</v>
      </c>
      <c r="V28" s="4" t="s">
        <v>58</v>
      </c>
    </row>
    <row r="29" spans="1:27" x14ac:dyDescent="0.25">
      <c r="A29" s="3" t="s">
        <v>59</v>
      </c>
      <c r="B29" s="2" t="s">
        <v>47</v>
      </c>
      <c r="C29" s="2">
        <v>29</v>
      </c>
      <c r="D29" s="2">
        <v>3</v>
      </c>
      <c r="E29" s="2">
        <v>1</v>
      </c>
      <c r="F29" s="2">
        <v>25</v>
      </c>
      <c r="G29" s="2">
        <v>0</v>
      </c>
      <c r="H29" s="2">
        <v>10</v>
      </c>
      <c r="I29" s="2">
        <v>10</v>
      </c>
      <c r="J29" s="2">
        <v>0</v>
      </c>
      <c r="K29" s="2">
        <v>0</v>
      </c>
      <c r="L29" s="2">
        <v>55</v>
      </c>
      <c r="M29" s="2">
        <v>0</v>
      </c>
      <c r="N29" s="8">
        <v>0</v>
      </c>
      <c r="O29" s="2">
        <f t="shared" si="1"/>
        <v>100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4">
        <v>0</v>
      </c>
      <c r="V29" s="4" t="s">
        <v>58</v>
      </c>
    </row>
    <row r="30" spans="1:27" x14ac:dyDescent="0.25">
      <c r="A30" s="3" t="s">
        <v>59</v>
      </c>
      <c r="B30" s="2" t="s">
        <v>47</v>
      </c>
      <c r="C30" s="8">
        <v>34</v>
      </c>
      <c r="D30" s="2">
        <v>2</v>
      </c>
      <c r="E30" s="2">
        <v>0.5</v>
      </c>
      <c r="F30" s="8">
        <v>50</v>
      </c>
      <c r="G30" s="8">
        <v>0</v>
      </c>
      <c r="H30" s="2">
        <v>0</v>
      </c>
      <c r="I30" s="2">
        <v>0</v>
      </c>
      <c r="J30" s="8">
        <v>0</v>
      </c>
      <c r="K30" s="2">
        <v>0</v>
      </c>
      <c r="L30" s="8">
        <v>50</v>
      </c>
      <c r="M30" s="2">
        <v>0</v>
      </c>
      <c r="N30" s="8">
        <v>0</v>
      </c>
      <c r="O30" s="2">
        <f t="shared" si="1"/>
        <v>100</v>
      </c>
      <c r="P30" s="2">
        <v>0</v>
      </c>
      <c r="Q30" s="4">
        <v>0</v>
      </c>
      <c r="R30" s="2">
        <v>0</v>
      </c>
      <c r="S30" s="2">
        <v>0</v>
      </c>
      <c r="T30" s="8">
        <v>0</v>
      </c>
      <c r="U30" s="4">
        <v>0</v>
      </c>
      <c r="V30" s="4" t="s">
        <v>58</v>
      </c>
    </row>
    <row r="31" spans="1:27" x14ac:dyDescent="0.25">
      <c r="A31" s="3" t="s">
        <v>59</v>
      </c>
      <c r="B31" s="2" t="s">
        <v>47</v>
      </c>
      <c r="C31" s="2">
        <v>35</v>
      </c>
      <c r="D31" s="2">
        <v>1</v>
      </c>
      <c r="E31" s="2">
        <v>2</v>
      </c>
      <c r="F31" s="2">
        <v>40</v>
      </c>
      <c r="G31" s="2">
        <v>0</v>
      </c>
      <c r="H31" s="2">
        <v>0</v>
      </c>
      <c r="I31" s="2">
        <v>0</v>
      </c>
      <c r="J31" s="2">
        <v>30</v>
      </c>
      <c r="K31" s="2">
        <v>0</v>
      </c>
      <c r="L31" s="2">
        <v>30</v>
      </c>
      <c r="M31" s="2">
        <v>0</v>
      </c>
      <c r="N31" s="8">
        <v>0</v>
      </c>
      <c r="O31" s="2">
        <f t="shared" si="1"/>
        <v>100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4">
        <v>0</v>
      </c>
      <c r="V31" s="4" t="s">
        <v>58</v>
      </c>
    </row>
    <row r="32" spans="1:27" x14ac:dyDescent="0.25">
      <c r="A32" s="3" t="s">
        <v>59</v>
      </c>
      <c r="B32" s="2" t="s">
        <v>47</v>
      </c>
      <c r="C32" s="2">
        <v>42</v>
      </c>
      <c r="D32" s="2">
        <v>3</v>
      </c>
      <c r="E32" s="2">
        <v>2</v>
      </c>
      <c r="F32" s="2">
        <v>50</v>
      </c>
      <c r="G32" s="2">
        <v>0</v>
      </c>
      <c r="H32" s="2">
        <v>10</v>
      </c>
      <c r="I32" s="2">
        <v>10</v>
      </c>
      <c r="J32" s="2">
        <v>0</v>
      </c>
      <c r="K32" s="2">
        <v>0</v>
      </c>
      <c r="L32" s="2">
        <v>30</v>
      </c>
      <c r="M32" s="2">
        <v>0</v>
      </c>
      <c r="N32" s="8">
        <v>0</v>
      </c>
      <c r="O32" s="2">
        <f t="shared" si="1"/>
        <v>100</v>
      </c>
      <c r="P32" s="2">
        <v>0</v>
      </c>
      <c r="Q32" s="4">
        <v>0</v>
      </c>
      <c r="R32" s="2">
        <v>0</v>
      </c>
      <c r="S32" s="2">
        <v>0</v>
      </c>
      <c r="T32" s="2">
        <v>0</v>
      </c>
      <c r="U32" s="4">
        <v>0</v>
      </c>
      <c r="V32" s="4" t="s">
        <v>58</v>
      </c>
    </row>
    <row r="33" spans="1:27" x14ac:dyDescent="0.25">
      <c r="A33" s="3" t="s">
        <v>59</v>
      </c>
      <c r="B33" s="2" t="s">
        <v>47</v>
      </c>
      <c r="C33" s="2">
        <v>45</v>
      </c>
      <c r="D33" s="8">
        <v>2</v>
      </c>
      <c r="E33" s="2">
        <v>3</v>
      </c>
      <c r="F33" s="2">
        <v>80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20</v>
      </c>
      <c r="M33" s="2">
        <v>0</v>
      </c>
      <c r="N33" s="8">
        <v>0</v>
      </c>
      <c r="O33" s="2">
        <f t="shared" si="1"/>
        <v>100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4">
        <v>0</v>
      </c>
      <c r="V33" s="4" t="s">
        <v>58</v>
      </c>
    </row>
    <row r="34" spans="1:27" x14ac:dyDescent="0.25">
      <c r="A34" s="3" t="s">
        <v>59</v>
      </c>
      <c r="B34" s="2" t="s">
        <v>47</v>
      </c>
      <c r="C34" s="2">
        <v>48</v>
      </c>
      <c r="D34" s="8">
        <v>4</v>
      </c>
      <c r="E34" s="2">
        <v>1.5</v>
      </c>
      <c r="F34" s="2">
        <v>55</v>
      </c>
      <c r="G34" s="2">
        <v>0</v>
      </c>
      <c r="H34" s="2">
        <v>10</v>
      </c>
      <c r="I34" s="2">
        <v>15</v>
      </c>
      <c r="J34" s="2">
        <v>0</v>
      </c>
      <c r="K34" s="2">
        <v>0</v>
      </c>
      <c r="L34" s="2">
        <v>20</v>
      </c>
      <c r="M34" s="2">
        <v>0</v>
      </c>
      <c r="N34" s="8">
        <v>0</v>
      </c>
      <c r="O34" s="2">
        <f t="shared" si="1"/>
        <v>100</v>
      </c>
      <c r="P34" s="2">
        <v>0</v>
      </c>
      <c r="Q34" s="4">
        <v>0</v>
      </c>
      <c r="R34" s="2">
        <v>0</v>
      </c>
      <c r="S34" s="2">
        <v>0</v>
      </c>
      <c r="T34" s="2">
        <v>0</v>
      </c>
      <c r="U34" s="4">
        <v>0</v>
      </c>
      <c r="V34" s="4" t="s">
        <v>58</v>
      </c>
    </row>
    <row r="35" spans="1:27" x14ac:dyDescent="0.25">
      <c r="A35" s="3" t="s">
        <v>59</v>
      </c>
      <c r="B35" s="2" t="s">
        <v>47</v>
      </c>
      <c r="C35" s="2">
        <v>55</v>
      </c>
      <c r="D35" s="2">
        <v>4</v>
      </c>
      <c r="E35" s="2">
        <v>1</v>
      </c>
      <c r="F35" s="2">
        <v>20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80</v>
      </c>
      <c r="M35" s="2">
        <v>0</v>
      </c>
      <c r="N35" s="8">
        <v>0</v>
      </c>
      <c r="O35" s="2">
        <f t="shared" si="1"/>
        <v>100</v>
      </c>
      <c r="P35" s="2">
        <v>0</v>
      </c>
      <c r="Q35" s="2">
        <v>0</v>
      </c>
      <c r="R35" s="2">
        <v>0</v>
      </c>
      <c r="S35" s="2">
        <v>0</v>
      </c>
      <c r="T35" s="2">
        <v>9</v>
      </c>
      <c r="U35" s="12">
        <v>0</v>
      </c>
      <c r="V35" s="4" t="s">
        <v>58</v>
      </c>
      <c r="Y35" s="2" t="s">
        <v>90</v>
      </c>
    </row>
    <row r="36" spans="1:27" x14ac:dyDescent="0.25">
      <c r="A36" s="3" t="s">
        <v>59</v>
      </c>
      <c r="B36" s="2" t="s">
        <v>47</v>
      </c>
      <c r="C36" s="2">
        <v>66</v>
      </c>
      <c r="D36" s="2">
        <v>1</v>
      </c>
      <c r="E36" s="2">
        <v>2.5</v>
      </c>
      <c r="F36" s="2">
        <v>80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20</v>
      </c>
      <c r="M36" s="2">
        <v>0</v>
      </c>
      <c r="N36" s="8">
        <v>0</v>
      </c>
      <c r="O36" s="2">
        <f t="shared" si="1"/>
        <v>100</v>
      </c>
      <c r="P36" s="2">
        <v>0</v>
      </c>
      <c r="Q36" s="4">
        <v>0</v>
      </c>
      <c r="R36" s="2">
        <v>0</v>
      </c>
      <c r="S36" s="2">
        <v>0</v>
      </c>
      <c r="T36" s="2">
        <v>0</v>
      </c>
      <c r="U36" s="4">
        <v>0</v>
      </c>
      <c r="V36" s="4" t="s">
        <v>58</v>
      </c>
    </row>
    <row r="37" spans="1:27" x14ac:dyDescent="0.25">
      <c r="A37" s="3" t="s">
        <v>59</v>
      </c>
      <c r="B37" s="2" t="s">
        <v>47</v>
      </c>
      <c r="C37" s="2">
        <v>72</v>
      </c>
      <c r="D37" s="2">
        <v>3</v>
      </c>
      <c r="E37" s="2">
        <v>1</v>
      </c>
      <c r="F37" s="2">
        <v>0</v>
      </c>
      <c r="G37" s="2">
        <v>0</v>
      </c>
      <c r="H37" s="2">
        <v>5</v>
      </c>
      <c r="I37" s="2">
        <v>20</v>
      </c>
      <c r="J37" s="2">
        <v>0</v>
      </c>
      <c r="K37" s="2">
        <v>0</v>
      </c>
      <c r="L37" s="2">
        <v>55</v>
      </c>
      <c r="M37" s="2">
        <v>20</v>
      </c>
      <c r="N37" s="8">
        <v>0</v>
      </c>
      <c r="O37" s="2">
        <f t="shared" si="1"/>
        <v>100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4">
        <v>0</v>
      </c>
      <c r="V37" s="4" t="s">
        <v>58</v>
      </c>
    </row>
    <row r="38" spans="1:27" x14ac:dyDescent="0.25">
      <c r="A38" s="3" t="s">
        <v>59</v>
      </c>
      <c r="B38" s="2" t="s">
        <v>47</v>
      </c>
      <c r="C38" s="2">
        <v>74</v>
      </c>
      <c r="D38" s="2">
        <v>2</v>
      </c>
      <c r="E38" s="2">
        <v>2.5</v>
      </c>
      <c r="F38" s="2">
        <v>50</v>
      </c>
      <c r="G38" s="2">
        <v>0</v>
      </c>
      <c r="H38" s="2">
        <v>0</v>
      </c>
      <c r="I38" s="2">
        <v>10</v>
      </c>
      <c r="J38" s="2">
        <v>0</v>
      </c>
      <c r="K38" s="2">
        <v>0</v>
      </c>
      <c r="L38" s="2">
        <v>30</v>
      </c>
      <c r="M38" s="2">
        <v>10</v>
      </c>
      <c r="N38" s="8">
        <v>0</v>
      </c>
      <c r="O38" s="2">
        <f t="shared" si="1"/>
        <v>100</v>
      </c>
      <c r="P38" s="2">
        <v>0</v>
      </c>
      <c r="Q38" s="4">
        <v>0</v>
      </c>
      <c r="R38" s="2">
        <v>0</v>
      </c>
      <c r="S38" s="2">
        <v>0</v>
      </c>
      <c r="T38" s="2">
        <v>0</v>
      </c>
      <c r="U38" s="4">
        <v>0</v>
      </c>
      <c r="V38" s="4" t="s">
        <v>58</v>
      </c>
    </row>
    <row r="39" spans="1:27" x14ac:dyDescent="0.25">
      <c r="A39" s="3" t="s">
        <v>59</v>
      </c>
      <c r="B39" s="2" t="s">
        <v>47</v>
      </c>
      <c r="C39" s="2">
        <v>79</v>
      </c>
      <c r="D39" s="2">
        <v>3</v>
      </c>
      <c r="E39" s="2">
        <v>1</v>
      </c>
      <c r="F39" s="2">
        <v>30</v>
      </c>
      <c r="G39" s="2">
        <v>0</v>
      </c>
      <c r="H39" s="2">
        <v>20</v>
      </c>
      <c r="I39" s="2">
        <v>15</v>
      </c>
      <c r="J39" s="2">
        <v>0</v>
      </c>
      <c r="K39" s="2">
        <v>0</v>
      </c>
      <c r="L39" s="2">
        <v>35</v>
      </c>
      <c r="M39" s="2">
        <v>0</v>
      </c>
      <c r="N39" s="8">
        <v>0</v>
      </c>
      <c r="O39" s="2">
        <f t="shared" si="1"/>
        <v>100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4">
        <v>0</v>
      </c>
      <c r="V39" s="4" t="s">
        <v>58</v>
      </c>
    </row>
    <row r="40" spans="1:27" x14ac:dyDescent="0.25">
      <c r="A40" s="3" t="s">
        <v>59</v>
      </c>
      <c r="B40" s="2" t="s">
        <v>47</v>
      </c>
      <c r="C40" s="2">
        <v>81</v>
      </c>
      <c r="D40" s="2">
        <v>1</v>
      </c>
      <c r="E40" s="2">
        <v>1</v>
      </c>
      <c r="F40" s="2">
        <v>30</v>
      </c>
      <c r="G40" s="2">
        <v>0</v>
      </c>
      <c r="H40" s="2">
        <v>0</v>
      </c>
      <c r="I40" s="2">
        <v>10</v>
      </c>
      <c r="J40" s="2">
        <v>0</v>
      </c>
      <c r="K40" s="2">
        <v>0</v>
      </c>
      <c r="L40" s="2">
        <v>40</v>
      </c>
      <c r="M40" s="2">
        <v>20</v>
      </c>
      <c r="N40" s="8">
        <v>0</v>
      </c>
      <c r="O40" s="2">
        <f t="shared" si="1"/>
        <v>100</v>
      </c>
      <c r="P40" s="2">
        <v>0</v>
      </c>
      <c r="Q40" s="4">
        <v>0</v>
      </c>
      <c r="R40" s="2">
        <v>0</v>
      </c>
      <c r="S40" s="2">
        <v>0</v>
      </c>
      <c r="T40" s="2">
        <v>0</v>
      </c>
      <c r="U40" s="4">
        <v>0</v>
      </c>
      <c r="V40" s="4" t="s">
        <v>58</v>
      </c>
    </row>
    <row r="41" spans="1:27" x14ac:dyDescent="0.25">
      <c r="A41" s="3" t="s">
        <v>59</v>
      </c>
      <c r="B41" s="2" t="s">
        <v>47</v>
      </c>
      <c r="C41" s="2">
        <v>83</v>
      </c>
      <c r="D41" s="8">
        <v>4</v>
      </c>
      <c r="E41" s="2">
        <v>1</v>
      </c>
      <c r="F41" s="2">
        <v>30</v>
      </c>
      <c r="G41" s="2">
        <v>0</v>
      </c>
      <c r="H41" s="2">
        <v>20</v>
      </c>
      <c r="I41" s="2">
        <v>10</v>
      </c>
      <c r="J41" s="2">
        <v>0</v>
      </c>
      <c r="K41" s="2">
        <v>0</v>
      </c>
      <c r="L41" s="2">
        <v>40</v>
      </c>
      <c r="M41" s="2">
        <v>0</v>
      </c>
      <c r="N41" s="8">
        <v>0</v>
      </c>
      <c r="O41" s="2">
        <f t="shared" si="1"/>
        <v>100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4">
        <v>0</v>
      </c>
      <c r="V41" s="4" t="s">
        <v>58</v>
      </c>
      <c r="W41" s="2">
        <v>536239.4</v>
      </c>
      <c r="X41" s="2">
        <v>6461845.2000000002</v>
      </c>
    </row>
    <row r="42" spans="1:27" x14ac:dyDescent="0.25">
      <c r="A42" s="3" t="s">
        <v>59</v>
      </c>
      <c r="B42" s="2" t="s">
        <v>48</v>
      </c>
      <c r="C42" s="2">
        <v>12</v>
      </c>
      <c r="D42" s="2">
        <v>1</v>
      </c>
      <c r="E42" s="2">
        <v>7</v>
      </c>
      <c r="F42" s="2">
        <v>10</v>
      </c>
      <c r="G42" s="2">
        <v>0</v>
      </c>
      <c r="H42" s="2">
        <v>0</v>
      </c>
      <c r="I42" s="2">
        <v>60</v>
      </c>
      <c r="J42" s="2">
        <v>0</v>
      </c>
      <c r="K42" s="2">
        <v>20</v>
      </c>
      <c r="L42" s="2">
        <v>40</v>
      </c>
      <c r="M42" s="2">
        <v>0</v>
      </c>
      <c r="N42" s="8">
        <v>0</v>
      </c>
      <c r="O42" s="2">
        <f t="shared" si="1"/>
        <v>130</v>
      </c>
      <c r="P42" s="2">
        <v>0</v>
      </c>
      <c r="Q42" s="4">
        <v>0</v>
      </c>
      <c r="R42" s="2">
        <v>0</v>
      </c>
      <c r="S42" s="2">
        <v>0</v>
      </c>
      <c r="T42" s="4">
        <v>0</v>
      </c>
      <c r="U42" s="4">
        <v>0</v>
      </c>
      <c r="V42" s="4" t="s">
        <v>58</v>
      </c>
      <c r="W42" s="2">
        <v>536540.1</v>
      </c>
      <c r="X42" s="2">
        <v>6462037.7000000002</v>
      </c>
      <c r="Y42" s="2" t="s">
        <v>80</v>
      </c>
      <c r="AA42" t="s">
        <v>76</v>
      </c>
    </row>
    <row r="43" spans="1:27" x14ac:dyDescent="0.25">
      <c r="A43" s="3" t="s">
        <v>59</v>
      </c>
      <c r="B43" s="2" t="s">
        <v>48</v>
      </c>
      <c r="C43" s="2">
        <v>15</v>
      </c>
      <c r="D43" s="2">
        <v>3</v>
      </c>
      <c r="E43" s="2">
        <v>7.5</v>
      </c>
      <c r="F43" s="2">
        <v>50</v>
      </c>
      <c r="G43" s="2">
        <v>0</v>
      </c>
      <c r="H43" s="2">
        <v>0</v>
      </c>
      <c r="I43" s="2">
        <v>10</v>
      </c>
      <c r="J43" s="2">
        <v>0</v>
      </c>
      <c r="K43" s="2">
        <v>40</v>
      </c>
      <c r="L43" s="2">
        <v>0</v>
      </c>
      <c r="M43" s="2">
        <v>0</v>
      </c>
      <c r="N43" s="8">
        <v>0</v>
      </c>
      <c r="O43" s="2">
        <f t="shared" si="1"/>
        <v>100</v>
      </c>
      <c r="P43" s="2">
        <v>0</v>
      </c>
      <c r="Q43" s="2">
        <v>0</v>
      </c>
      <c r="R43" s="11" t="s">
        <v>61</v>
      </c>
      <c r="S43" s="2">
        <v>3</v>
      </c>
      <c r="T43" s="4">
        <v>0</v>
      </c>
      <c r="U43" s="4">
        <v>0</v>
      </c>
      <c r="V43" s="4" t="s">
        <v>58</v>
      </c>
      <c r="AA43" t="s">
        <v>77</v>
      </c>
    </row>
    <row r="44" spans="1:27" x14ac:dyDescent="0.25">
      <c r="A44" s="3" t="s">
        <v>59</v>
      </c>
      <c r="B44" s="2" t="s">
        <v>48</v>
      </c>
      <c r="C44" s="2">
        <v>18</v>
      </c>
      <c r="D44" s="8">
        <v>4</v>
      </c>
      <c r="E44" s="2">
        <v>6</v>
      </c>
      <c r="F44" s="2">
        <v>30</v>
      </c>
      <c r="G44" s="2">
        <v>0</v>
      </c>
      <c r="H44" s="2">
        <v>0</v>
      </c>
      <c r="I44" s="2">
        <v>50</v>
      </c>
      <c r="J44" s="2">
        <v>0</v>
      </c>
      <c r="K44" s="2">
        <v>10</v>
      </c>
      <c r="L44" s="2">
        <v>10</v>
      </c>
      <c r="M44" s="2">
        <v>0</v>
      </c>
      <c r="N44" s="8">
        <v>0</v>
      </c>
      <c r="O44" s="2">
        <f t="shared" si="1"/>
        <v>100</v>
      </c>
      <c r="P44" s="2">
        <v>0</v>
      </c>
      <c r="Q44" s="4">
        <v>0</v>
      </c>
      <c r="R44" s="2">
        <v>0</v>
      </c>
      <c r="S44" s="4">
        <v>0</v>
      </c>
      <c r="T44" s="4">
        <v>3</v>
      </c>
      <c r="U44" s="12">
        <v>0</v>
      </c>
      <c r="V44" s="4" t="s">
        <v>58</v>
      </c>
      <c r="AA44" t="s">
        <v>82</v>
      </c>
    </row>
    <row r="45" spans="1:27" x14ac:dyDescent="0.25">
      <c r="A45" s="3" t="s">
        <v>59</v>
      </c>
      <c r="B45" s="2" t="s">
        <v>48</v>
      </c>
      <c r="C45" s="2">
        <v>19</v>
      </c>
      <c r="D45" s="8">
        <v>2</v>
      </c>
      <c r="E45" s="2">
        <v>4</v>
      </c>
      <c r="F45" s="2">
        <v>20</v>
      </c>
      <c r="G45" s="2">
        <v>0</v>
      </c>
      <c r="H45" s="2">
        <v>0</v>
      </c>
      <c r="I45" s="2">
        <v>30</v>
      </c>
      <c r="J45" s="2">
        <v>0</v>
      </c>
      <c r="K45" s="2">
        <v>40</v>
      </c>
      <c r="L45" s="2">
        <v>10</v>
      </c>
      <c r="M45" s="2">
        <v>0</v>
      </c>
      <c r="N45" s="8">
        <v>0</v>
      </c>
      <c r="O45" s="2">
        <f t="shared" si="1"/>
        <v>100</v>
      </c>
      <c r="P45" s="11" t="s">
        <v>61</v>
      </c>
      <c r="Q45" s="2">
        <v>1</v>
      </c>
      <c r="R45" s="2">
        <v>0</v>
      </c>
      <c r="S45" s="4">
        <v>0</v>
      </c>
      <c r="T45" s="4">
        <v>4</v>
      </c>
      <c r="U45" s="12">
        <v>0</v>
      </c>
      <c r="V45" s="4" t="s">
        <v>58</v>
      </c>
    </row>
    <row r="46" spans="1:27" x14ac:dyDescent="0.25">
      <c r="A46" s="3" t="s">
        <v>59</v>
      </c>
      <c r="B46" s="2" t="s">
        <v>48</v>
      </c>
      <c r="C46" s="2">
        <v>24</v>
      </c>
      <c r="D46" s="2">
        <v>1</v>
      </c>
      <c r="E46" s="2">
        <v>4</v>
      </c>
      <c r="F46" s="2">
        <v>15</v>
      </c>
      <c r="G46" s="2">
        <v>0</v>
      </c>
      <c r="H46" s="2">
        <v>5</v>
      </c>
      <c r="I46" s="2">
        <v>50</v>
      </c>
      <c r="J46" s="2">
        <v>0</v>
      </c>
      <c r="K46" s="2">
        <v>20</v>
      </c>
      <c r="L46" s="2">
        <v>10</v>
      </c>
      <c r="M46" s="2">
        <v>0</v>
      </c>
      <c r="N46" s="8">
        <v>0</v>
      </c>
      <c r="O46" s="2">
        <f t="shared" si="1"/>
        <v>100</v>
      </c>
      <c r="P46" s="2">
        <v>0</v>
      </c>
      <c r="Q46" s="2">
        <v>0</v>
      </c>
      <c r="R46" s="2">
        <v>0</v>
      </c>
      <c r="S46" s="4">
        <v>0</v>
      </c>
      <c r="T46" s="4">
        <v>0</v>
      </c>
      <c r="U46" s="4">
        <v>0</v>
      </c>
      <c r="V46" s="4" t="s">
        <v>58</v>
      </c>
    </row>
    <row r="47" spans="1:27" x14ac:dyDescent="0.25">
      <c r="A47" s="3" t="s">
        <v>59</v>
      </c>
      <c r="B47" s="2" t="s">
        <v>48</v>
      </c>
      <c r="C47" s="2">
        <v>25</v>
      </c>
      <c r="D47" s="8">
        <v>4</v>
      </c>
      <c r="E47" s="2">
        <v>6.5</v>
      </c>
      <c r="F47" s="2">
        <v>30</v>
      </c>
      <c r="G47" s="2">
        <v>0</v>
      </c>
      <c r="H47" s="2">
        <v>0</v>
      </c>
      <c r="I47" s="2">
        <v>40</v>
      </c>
      <c r="J47" s="2">
        <v>0</v>
      </c>
      <c r="K47" s="2">
        <v>20</v>
      </c>
      <c r="L47" s="2">
        <v>10</v>
      </c>
      <c r="M47" s="2">
        <v>0</v>
      </c>
      <c r="N47" s="8">
        <v>0</v>
      </c>
      <c r="O47" s="2">
        <f t="shared" si="1"/>
        <v>100</v>
      </c>
      <c r="P47" s="2">
        <v>0</v>
      </c>
      <c r="Q47" s="2">
        <v>0</v>
      </c>
      <c r="R47" s="2">
        <v>0</v>
      </c>
      <c r="S47" s="4">
        <v>0</v>
      </c>
      <c r="T47" s="4">
        <v>0</v>
      </c>
      <c r="U47" s="4">
        <v>0</v>
      </c>
      <c r="V47" s="4" t="s">
        <v>58</v>
      </c>
    </row>
    <row r="48" spans="1:27" x14ac:dyDescent="0.25">
      <c r="A48" s="3" t="s">
        <v>59</v>
      </c>
      <c r="B48" s="2" t="s">
        <v>48</v>
      </c>
      <c r="C48" s="2">
        <v>30</v>
      </c>
      <c r="D48" s="2">
        <v>1</v>
      </c>
      <c r="E48" s="2">
        <v>6.5</v>
      </c>
      <c r="F48" s="2">
        <v>40</v>
      </c>
      <c r="G48" s="2">
        <v>0</v>
      </c>
      <c r="H48" s="2">
        <v>0</v>
      </c>
      <c r="I48" s="2">
        <v>50</v>
      </c>
      <c r="J48" s="2">
        <v>0</v>
      </c>
      <c r="K48" s="2">
        <v>0</v>
      </c>
      <c r="L48" s="2">
        <v>10</v>
      </c>
      <c r="M48" s="2">
        <v>0</v>
      </c>
      <c r="N48" s="8">
        <v>0</v>
      </c>
      <c r="O48" s="2">
        <f t="shared" si="1"/>
        <v>100</v>
      </c>
      <c r="P48" s="2">
        <v>0</v>
      </c>
      <c r="Q48" s="2">
        <v>0</v>
      </c>
      <c r="R48" s="2">
        <v>0</v>
      </c>
      <c r="S48" s="4">
        <v>0</v>
      </c>
      <c r="T48" s="4">
        <v>0</v>
      </c>
      <c r="U48" s="4">
        <v>0</v>
      </c>
      <c r="V48" s="4" t="s">
        <v>58</v>
      </c>
    </row>
    <row r="49" spans="1:25" x14ac:dyDescent="0.25">
      <c r="A49" s="3" t="s">
        <v>59</v>
      </c>
      <c r="B49" s="2" t="s">
        <v>48</v>
      </c>
      <c r="C49" s="2">
        <v>37</v>
      </c>
      <c r="D49" s="2">
        <v>1</v>
      </c>
      <c r="E49" s="2">
        <v>11.5</v>
      </c>
      <c r="F49" s="2">
        <v>10</v>
      </c>
      <c r="G49" s="2">
        <v>0</v>
      </c>
      <c r="H49" s="2">
        <v>0</v>
      </c>
      <c r="I49" s="2">
        <v>80</v>
      </c>
      <c r="J49" s="2">
        <v>0</v>
      </c>
      <c r="K49" s="2">
        <v>0</v>
      </c>
      <c r="L49" s="2">
        <v>10</v>
      </c>
      <c r="M49" s="2">
        <v>0</v>
      </c>
      <c r="N49" s="8">
        <v>0</v>
      </c>
      <c r="O49" s="2">
        <f t="shared" si="1"/>
        <v>100</v>
      </c>
      <c r="P49" s="2">
        <v>0</v>
      </c>
      <c r="Q49" s="2">
        <v>0</v>
      </c>
      <c r="R49" s="2">
        <v>0</v>
      </c>
      <c r="S49" s="4">
        <v>0</v>
      </c>
      <c r="T49" s="4">
        <v>0</v>
      </c>
      <c r="U49" s="4">
        <v>0</v>
      </c>
      <c r="V49" s="4" t="s">
        <v>58</v>
      </c>
    </row>
    <row r="50" spans="1:25" x14ac:dyDescent="0.25">
      <c r="A50" s="3" t="s">
        <v>59</v>
      </c>
      <c r="B50" s="2" t="s">
        <v>48</v>
      </c>
      <c r="C50" s="2">
        <v>46</v>
      </c>
      <c r="D50" s="2">
        <v>3</v>
      </c>
      <c r="E50" s="2">
        <v>6.5</v>
      </c>
      <c r="F50" s="2">
        <v>20</v>
      </c>
      <c r="G50" s="2">
        <v>0</v>
      </c>
      <c r="H50" s="2">
        <v>0</v>
      </c>
      <c r="I50" s="2">
        <v>40</v>
      </c>
      <c r="J50" s="2">
        <v>0</v>
      </c>
      <c r="K50" s="2">
        <v>20</v>
      </c>
      <c r="L50" s="2">
        <v>20</v>
      </c>
      <c r="M50" s="2">
        <v>0</v>
      </c>
      <c r="N50" s="8">
        <v>0</v>
      </c>
      <c r="O50" s="2">
        <f t="shared" si="1"/>
        <v>100</v>
      </c>
      <c r="P50" s="2">
        <v>0</v>
      </c>
      <c r="Q50" s="2">
        <v>0</v>
      </c>
      <c r="R50" s="2">
        <v>0</v>
      </c>
      <c r="S50" s="4">
        <v>0</v>
      </c>
      <c r="T50" s="4">
        <v>0</v>
      </c>
      <c r="U50" s="4">
        <v>0</v>
      </c>
      <c r="V50" s="4" t="s">
        <v>58</v>
      </c>
    </row>
    <row r="51" spans="1:25" x14ac:dyDescent="0.25">
      <c r="A51" s="3" t="s">
        <v>59</v>
      </c>
      <c r="B51" s="2" t="s">
        <v>48</v>
      </c>
      <c r="C51" s="2">
        <v>52</v>
      </c>
      <c r="D51" s="2">
        <v>2</v>
      </c>
      <c r="E51" s="2">
        <v>7.5</v>
      </c>
      <c r="F51" s="2">
        <v>15</v>
      </c>
      <c r="G51" s="2">
        <v>0</v>
      </c>
      <c r="H51" s="2">
        <v>0</v>
      </c>
      <c r="I51" s="2">
        <v>30</v>
      </c>
      <c r="J51" s="2">
        <v>0</v>
      </c>
      <c r="K51" s="2">
        <v>25</v>
      </c>
      <c r="L51" s="2">
        <v>30</v>
      </c>
      <c r="M51" s="2">
        <v>0</v>
      </c>
      <c r="N51" s="8">
        <v>0</v>
      </c>
      <c r="O51" s="2">
        <f t="shared" si="1"/>
        <v>100</v>
      </c>
      <c r="P51" s="2">
        <v>0</v>
      </c>
      <c r="Q51" s="2">
        <v>0</v>
      </c>
      <c r="R51" s="2">
        <v>0</v>
      </c>
      <c r="S51" s="4">
        <v>0</v>
      </c>
      <c r="T51" s="4">
        <v>0</v>
      </c>
      <c r="U51" s="4">
        <v>0</v>
      </c>
      <c r="V51" s="4" t="s">
        <v>58</v>
      </c>
    </row>
    <row r="52" spans="1:25" x14ac:dyDescent="0.25">
      <c r="A52" s="3" t="s">
        <v>59</v>
      </c>
      <c r="B52" s="2" t="s">
        <v>48</v>
      </c>
      <c r="C52" s="2">
        <v>60</v>
      </c>
      <c r="D52" s="2">
        <v>3</v>
      </c>
      <c r="E52" s="2">
        <v>8</v>
      </c>
      <c r="F52" s="2">
        <v>10</v>
      </c>
      <c r="G52" s="2">
        <v>0</v>
      </c>
      <c r="H52" s="2">
        <v>0</v>
      </c>
      <c r="I52" s="2">
        <v>30</v>
      </c>
      <c r="J52" s="2">
        <v>0</v>
      </c>
      <c r="K52" s="2">
        <v>40</v>
      </c>
      <c r="L52" s="2">
        <v>20</v>
      </c>
      <c r="M52" s="2">
        <v>0</v>
      </c>
      <c r="N52" s="8">
        <v>0</v>
      </c>
      <c r="O52" s="2">
        <f t="shared" si="1"/>
        <v>100</v>
      </c>
      <c r="P52" s="2">
        <v>0</v>
      </c>
      <c r="Q52" s="2">
        <v>0</v>
      </c>
      <c r="R52" s="2">
        <v>0</v>
      </c>
      <c r="S52" s="4">
        <v>0</v>
      </c>
      <c r="T52" s="4">
        <v>1</v>
      </c>
      <c r="U52" s="12">
        <v>0</v>
      </c>
      <c r="V52" s="4" t="s">
        <v>58</v>
      </c>
    </row>
    <row r="53" spans="1:25" x14ac:dyDescent="0.25">
      <c r="A53" s="3" t="s">
        <v>59</v>
      </c>
      <c r="B53" s="2" t="s">
        <v>48</v>
      </c>
      <c r="C53" s="8">
        <v>61</v>
      </c>
      <c r="D53" s="2">
        <v>3</v>
      </c>
      <c r="E53" s="2">
        <v>7</v>
      </c>
      <c r="F53" s="8">
        <v>15</v>
      </c>
      <c r="G53" s="2">
        <v>0</v>
      </c>
      <c r="H53" s="2">
        <v>0</v>
      </c>
      <c r="I53" s="8">
        <v>35</v>
      </c>
      <c r="J53" s="2">
        <v>0</v>
      </c>
      <c r="K53" s="2">
        <v>20</v>
      </c>
      <c r="L53" s="2">
        <v>30</v>
      </c>
      <c r="M53" s="2">
        <v>0</v>
      </c>
      <c r="N53" s="8">
        <v>0</v>
      </c>
      <c r="O53" s="2">
        <f t="shared" si="1"/>
        <v>100</v>
      </c>
      <c r="P53" s="2">
        <v>0</v>
      </c>
      <c r="Q53" s="2">
        <v>0</v>
      </c>
      <c r="R53" s="2">
        <v>0</v>
      </c>
      <c r="S53" s="4">
        <v>0</v>
      </c>
      <c r="T53" s="9">
        <v>0</v>
      </c>
      <c r="U53" s="4">
        <v>0</v>
      </c>
      <c r="V53" s="4" t="s">
        <v>58</v>
      </c>
    </row>
    <row r="54" spans="1:25" x14ac:dyDescent="0.25">
      <c r="A54" s="3" t="s">
        <v>59</v>
      </c>
      <c r="B54" s="2" t="s">
        <v>48</v>
      </c>
      <c r="C54" s="2">
        <v>63</v>
      </c>
      <c r="D54" s="8">
        <v>4</v>
      </c>
      <c r="E54" s="2">
        <v>6.5</v>
      </c>
      <c r="F54" s="2">
        <v>20</v>
      </c>
      <c r="G54" s="2">
        <v>0</v>
      </c>
      <c r="H54" s="2">
        <v>0</v>
      </c>
      <c r="I54" s="2">
        <v>25</v>
      </c>
      <c r="J54" s="2">
        <v>0</v>
      </c>
      <c r="K54" s="2">
        <v>35</v>
      </c>
      <c r="L54" s="2">
        <v>20</v>
      </c>
      <c r="M54" s="2">
        <v>0</v>
      </c>
      <c r="N54" s="8">
        <v>0</v>
      </c>
      <c r="O54" s="2">
        <f t="shared" si="1"/>
        <v>100</v>
      </c>
      <c r="P54" s="2">
        <v>0</v>
      </c>
      <c r="Q54" s="2">
        <v>0</v>
      </c>
      <c r="R54" s="2">
        <v>0</v>
      </c>
      <c r="S54" s="4">
        <v>0</v>
      </c>
      <c r="T54" s="4">
        <v>0</v>
      </c>
      <c r="U54" s="4">
        <v>0</v>
      </c>
      <c r="V54" s="4" t="s">
        <v>58</v>
      </c>
    </row>
    <row r="55" spans="1:25" x14ac:dyDescent="0.25">
      <c r="A55" s="3" t="s">
        <v>59</v>
      </c>
      <c r="B55" s="2" t="s">
        <v>48</v>
      </c>
      <c r="C55" s="2">
        <v>71</v>
      </c>
      <c r="D55" s="8">
        <v>4</v>
      </c>
      <c r="E55" s="2">
        <v>15</v>
      </c>
      <c r="F55" s="2">
        <v>20</v>
      </c>
      <c r="G55" s="2">
        <v>0</v>
      </c>
      <c r="H55" s="2">
        <v>0</v>
      </c>
      <c r="I55" s="2">
        <v>20</v>
      </c>
      <c r="J55" s="2">
        <v>0</v>
      </c>
      <c r="K55" s="2">
        <v>30</v>
      </c>
      <c r="L55" s="2">
        <v>30</v>
      </c>
      <c r="M55" s="2">
        <v>0</v>
      </c>
      <c r="N55" s="8">
        <v>0</v>
      </c>
      <c r="O55" s="2">
        <f t="shared" si="1"/>
        <v>100</v>
      </c>
      <c r="P55" s="2">
        <v>0</v>
      </c>
      <c r="Q55" s="2">
        <v>0</v>
      </c>
      <c r="R55" s="2">
        <v>0</v>
      </c>
      <c r="S55" s="4">
        <v>0</v>
      </c>
      <c r="T55" s="4">
        <v>1</v>
      </c>
      <c r="U55" s="12">
        <v>0</v>
      </c>
      <c r="V55" s="4" t="s">
        <v>58</v>
      </c>
    </row>
    <row r="56" spans="1:25" x14ac:dyDescent="0.25">
      <c r="A56" s="3" t="s">
        <v>59</v>
      </c>
      <c r="B56" s="2" t="s">
        <v>48</v>
      </c>
      <c r="C56" s="2">
        <v>73</v>
      </c>
      <c r="D56" s="2">
        <v>1</v>
      </c>
      <c r="E56" s="2">
        <v>10</v>
      </c>
      <c r="F56" s="2">
        <v>40</v>
      </c>
      <c r="G56" s="2">
        <v>0</v>
      </c>
      <c r="H56" s="2">
        <v>0</v>
      </c>
      <c r="I56" s="2">
        <v>20</v>
      </c>
      <c r="J56" s="2">
        <v>0</v>
      </c>
      <c r="K56" s="2">
        <v>40</v>
      </c>
      <c r="L56" s="2">
        <v>0</v>
      </c>
      <c r="M56" s="2">
        <v>0</v>
      </c>
      <c r="N56" s="8">
        <v>0</v>
      </c>
      <c r="O56" s="2">
        <f t="shared" si="1"/>
        <v>100</v>
      </c>
      <c r="P56" s="2">
        <v>0</v>
      </c>
      <c r="Q56" s="2">
        <v>0</v>
      </c>
      <c r="R56" s="2">
        <v>0</v>
      </c>
      <c r="S56" s="4">
        <v>0</v>
      </c>
      <c r="T56" s="4">
        <v>0</v>
      </c>
      <c r="U56" s="4">
        <v>0</v>
      </c>
      <c r="V56" s="4" t="s">
        <v>58</v>
      </c>
    </row>
    <row r="57" spans="1:25" x14ac:dyDescent="0.25">
      <c r="A57" s="3" t="s">
        <v>59</v>
      </c>
      <c r="B57" s="2" t="s">
        <v>48</v>
      </c>
      <c r="C57" s="2">
        <v>76</v>
      </c>
      <c r="D57" s="2">
        <v>3</v>
      </c>
      <c r="E57" s="2">
        <v>6</v>
      </c>
      <c r="F57" s="2">
        <v>25</v>
      </c>
      <c r="G57" s="2">
        <v>0</v>
      </c>
      <c r="H57" s="2">
        <v>5</v>
      </c>
      <c r="I57" s="2">
        <v>50</v>
      </c>
      <c r="J57" s="2">
        <v>0</v>
      </c>
      <c r="K57" s="2">
        <v>0</v>
      </c>
      <c r="L57" s="2">
        <v>20</v>
      </c>
      <c r="M57" s="2">
        <v>0</v>
      </c>
      <c r="N57" s="8">
        <v>0</v>
      </c>
      <c r="O57" s="2">
        <f t="shared" si="1"/>
        <v>100</v>
      </c>
      <c r="P57" s="2">
        <v>0</v>
      </c>
      <c r="Q57" s="2">
        <v>0</v>
      </c>
      <c r="R57" s="2">
        <v>0</v>
      </c>
      <c r="S57" s="4">
        <v>0</v>
      </c>
      <c r="T57" s="4">
        <v>0</v>
      </c>
      <c r="U57" s="4">
        <v>0</v>
      </c>
      <c r="V57" s="4" t="s">
        <v>58</v>
      </c>
      <c r="Y57" s="2" t="s">
        <v>90</v>
      </c>
    </row>
    <row r="58" spans="1:25" x14ac:dyDescent="0.25">
      <c r="A58" s="3" t="s">
        <v>59</v>
      </c>
      <c r="B58" s="2" t="s">
        <v>48</v>
      </c>
      <c r="C58" s="2">
        <v>84</v>
      </c>
      <c r="D58" s="2">
        <v>4</v>
      </c>
      <c r="E58" s="2">
        <v>7</v>
      </c>
      <c r="F58" s="2">
        <v>0</v>
      </c>
      <c r="G58" s="2">
        <v>0</v>
      </c>
      <c r="H58" s="2">
        <v>5</v>
      </c>
      <c r="I58" s="2">
        <v>30</v>
      </c>
      <c r="J58" s="2">
        <v>0</v>
      </c>
      <c r="K58" s="2">
        <v>50</v>
      </c>
      <c r="L58" s="2">
        <v>15</v>
      </c>
      <c r="M58" s="2">
        <v>0</v>
      </c>
      <c r="N58" s="8">
        <v>0</v>
      </c>
      <c r="O58" s="2">
        <f t="shared" si="1"/>
        <v>100</v>
      </c>
      <c r="P58" s="2">
        <v>0</v>
      </c>
      <c r="Q58" s="2">
        <v>0</v>
      </c>
      <c r="R58" s="11" t="s">
        <v>61</v>
      </c>
      <c r="S58" s="2">
        <v>2</v>
      </c>
      <c r="T58" s="4">
        <v>2</v>
      </c>
      <c r="U58" s="12">
        <v>0</v>
      </c>
      <c r="V58" s="4" t="s">
        <v>58</v>
      </c>
    </row>
    <row r="59" spans="1:25" x14ac:dyDescent="0.25">
      <c r="A59" s="3" t="s">
        <v>59</v>
      </c>
      <c r="B59" s="2" t="s">
        <v>48</v>
      </c>
      <c r="C59" s="2">
        <v>88</v>
      </c>
      <c r="D59" s="8">
        <v>2</v>
      </c>
      <c r="E59" s="2">
        <v>10</v>
      </c>
      <c r="F59" s="2">
        <v>0</v>
      </c>
      <c r="G59" s="2">
        <v>0</v>
      </c>
      <c r="H59" s="2">
        <v>0</v>
      </c>
      <c r="I59" s="2">
        <v>25</v>
      </c>
      <c r="J59" s="2">
        <v>0</v>
      </c>
      <c r="K59" s="2">
        <v>35</v>
      </c>
      <c r="L59" s="2">
        <v>40</v>
      </c>
      <c r="M59" s="2">
        <v>0</v>
      </c>
      <c r="N59" s="8">
        <v>0</v>
      </c>
      <c r="O59" s="2">
        <f t="shared" si="1"/>
        <v>100</v>
      </c>
      <c r="P59" s="2">
        <v>0</v>
      </c>
      <c r="Q59" s="2">
        <v>0</v>
      </c>
      <c r="R59" s="11" t="s">
        <v>61</v>
      </c>
      <c r="S59" s="2">
        <v>2</v>
      </c>
      <c r="T59" s="4">
        <v>6</v>
      </c>
      <c r="U59" s="4">
        <v>0</v>
      </c>
      <c r="V59" s="4" t="s">
        <v>58</v>
      </c>
      <c r="Y59" s="2" t="s">
        <v>86</v>
      </c>
    </row>
    <row r="60" spans="1:25" x14ac:dyDescent="0.25">
      <c r="A60" s="3" t="s">
        <v>59</v>
      </c>
      <c r="B60" s="2" t="s">
        <v>48</v>
      </c>
      <c r="C60" s="2">
        <v>90</v>
      </c>
      <c r="D60" s="2">
        <v>2</v>
      </c>
      <c r="E60" s="2">
        <v>4</v>
      </c>
      <c r="F60" s="2">
        <v>0</v>
      </c>
      <c r="G60" s="2">
        <v>0</v>
      </c>
      <c r="H60" s="2">
        <v>5</v>
      </c>
      <c r="I60" s="2">
        <v>50</v>
      </c>
      <c r="J60" s="2">
        <v>0</v>
      </c>
      <c r="K60" s="2">
        <v>30</v>
      </c>
      <c r="L60" s="2">
        <v>15</v>
      </c>
      <c r="M60" s="2">
        <v>0</v>
      </c>
      <c r="N60" s="8">
        <v>0</v>
      </c>
      <c r="O60" s="2">
        <f t="shared" si="1"/>
        <v>100</v>
      </c>
      <c r="P60" s="11" t="s">
        <v>61</v>
      </c>
      <c r="Q60" s="2">
        <v>1</v>
      </c>
      <c r="R60" s="11" t="s">
        <v>61</v>
      </c>
      <c r="S60" s="2">
        <v>3</v>
      </c>
      <c r="T60" s="4">
        <v>2</v>
      </c>
      <c r="U60" s="12">
        <v>0</v>
      </c>
      <c r="V60" s="4" t="s">
        <v>58</v>
      </c>
    </row>
    <row r="61" spans="1:25" x14ac:dyDescent="0.25">
      <c r="A61" s="3" t="s">
        <v>59</v>
      </c>
      <c r="B61" s="2" t="s">
        <v>48</v>
      </c>
      <c r="C61" s="2">
        <v>97</v>
      </c>
      <c r="D61" s="8">
        <v>2</v>
      </c>
      <c r="E61" s="2">
        <v>3</v>
      </c>
      <c r="F61" s="2">
        <v>20</v>
      </c>
      <c r="G61" s="2">
        <v>0</v>
      </c>
      <c r="H61" s="2">
        <v>5</v>
      </c>
      <c r="I61" s="2">
        <v>35</v>
      </c>
      <c r="J61" s="2">
        <v>0</v>
      </c>
      <c r="K61" s="2">
        <v>40</v>
      </c>
      <c r="L61" s="2">
        <v>0</v>
      </c>
      <c r="M61" s="2">
        <v>0</v>
      </c>
      <c r="N61" s="2">
        <v>0</v>
      </c>
      <c r="O61" s="2">
        <f t="shared" si="1"/>
        <v>100</v>
      </c>
      <c r="P61" s="2">
        <v>0</v>
      </c>
      <c r="Q61" s="2">
        <v>0</v>
      </c>
      <c r="R61" s="11" t="s">
        <v>61</v>
      </c>
      <c r="S61" s="2">
        <v>1</v>
      </c>
      <c r="T61" s="4">
        <v>0</v>
      </c>
      <c r="U61" s="12">
        <v>0</v>
      </c>
      <c r="V61" s="4" t="s">
        <v>58</v>
      </c>
      <c r="W61" s="2">
        <v>536065.6</v>
      </c>
      <c r="X61" s="2">
        <v>6461969.5</v>
      </c>
      <c r="Y61" s="2" t="s">
        <v>79</v>
      </c>
    </row>
  </sheetData>
  <sortState ref="H117:O136">
    <sortCondition ref="H117:H136"/>
  </sortState>
  <pageMargins left="0.25" right="0.25" top="0.5" bottom="0.5" header="0.3" footer="0.3"/>
  <pageSetup scale="55" fitToHeight="0" orientation="landscape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FieldData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USDA Forest Service</cp:lastModifiedBy>
  <cp:lastPrinted>2015-09-17T21:21:08Z</cp:lastPrinted>
  <dcterms:created xsi:type="dcterms:W3CDTF">2013-10-23T22:27:08Z</dcterms:created>
  <dcterms:modified xsi:type="dcterms:W3CDTF">2015-09-18T21:49:58Z</dcterms:modified>
</cp:coreProperties>
</file>