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5" i="1" l="1"/>
  <c r="B7" i="1" l="1"/>
  <c r="B11" i="1" s="1"/>
</calcChain>
</file>

<file path=xl/sharedStrings.xml><?xml version="1.0" encoding="utf-8"?>
<sst xmlns="http://schemas.openxmlformats.org/spreadsheetml/2006/main" count="19" uniqueCount="15">
  <si>
    <t>汇率</t>
    <phoneticPr fontId="1" type="noConversion"/>
  </si>
  <si>
    <t>贴水</t>
    <phoneticPr fontId="1" type="noConversion"/>
  </si>
  <si>
    <t>到港价</t>
    <phoneticPr fontId="1" type="noConversion"/>
  </si>
  <si>
    <t>大连期货价格</t>
    <phoneticPr fontId="1" type="noConversion"/>
  </si>
  <si>
    <t>压榨利润</t>
    <phoneticPr fontId="1" type="noConversion"/>
  </si>
  <si>
    <t>CBOT大豆价格</t>
    <phoneticPr fontId="1" type="noConversion"/>
  </si>
  <si>
    <t>到岸价CNF</t>
    <phoneticPr fontId="1" type="noConversion"/>
  </si>
  <si>
    <t>豆粕盘面价格</t>
    <phoneticPr fontId="1" type="noConversion"/>
  </si>
  <si>
    <t>豆油盘面价格</t>
    <phoneticPr fontId="1" type="noConversion"/>
  </si>
  <si>
    <t>压榨套利计算表</t>
    <phoneticPr fontId="1" type="noConversion"/>
  </si>
  <si>
    <t>←请输入</t>
    <phoneticPr fontId="1" type="noConversion"/>
  </si>
  <si>
    <t>←自动输出</t>
    <phoneticPr fontId="1" type="noConversion"/>
  </si>
  <si>
    <t>←自动输出</t>
    <phoneticPr fontId="1" type="noConversion"/>
  </si>
  <si>
    <t>←自动输出</t>
    <phoneticPr fontId="1" type="noConversion"/>
  </si>
  <si>
    <t>注:默认出油率19%,出粕率79%,短途运输费100,加工费120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</si>
</sst>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NumberFormat="1" applyFill="1" applyBorder="1" applyProtection="1"/>
    <xf numFmtId="0" fontId="0" fillId="0" borderId="0" xfId="0" applyAlignment="1" applyProtection="1">
      <alignment vertical="top"/>
      <protection locked="0"/>
    </xf>
    <xf numFmtId="0" fontId="0" fillId="3" borderId="1" xfId="0" applyNumberFormat="1" applyFill="1" applyBorder="1" applyProtection="1">
      <protection locked="0"/>
    </xf>
    <xf numFmtId="0" fontId="0" fillId="0" borderId="0" xfId="0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3" borderId="1" xfId="0" applyFont="1" applyFill="1" applyBorder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3"/>
  <sheetViews>
    <sheetView showGridLines="0" tabSelected="1" workbookViewId="0">
      <selection activeCell="F18" sqref="F18"/>
    </sheetView>
  </sheetViews>
  <sheetFormatPr defaultRowHeight="13.5" x14ac:dyDescent="0.15"/>
  <cols>
    <col min="1" max="1" width="17.25" style="1" customWidth="1"/>
    <col min="2" max="2" width="9" style="2"/>
    <col min="3" max="3" width="10.875" style="8" customWidth="1"/>
    <col min="4" max="16384" width="9" style="1"/>
  </cols>
  <sheetData>
    <row r="1" spans="1:10" ht="15" customHeight="1" x14ac:dyDescent="0.15">
      <c r="A1" s="9" t="s">
        <v>9</v>
      </c>
      <c r="B1" s="10"/>
    </row>
    <row r="2" spans="1:10" ht="15" customHeight="1" x14ac:dyDescent="0.15">
      <c r="A2" s="11"/>
      <c r="B2" s="12"/>
    </row>
    <row r="3" spans="1:10" ht="15" customHeight="1" x14ac:dyDescent="0.15">
      <c r="A3" s="3" t="s">
        <v>5</v>
      </c>
      <c r="B3" s="15"/>
      <c r="C3" s="8" t="s">
        <v>10</v>
      </c>
      <c r="E3" s="6"/>
      <c r="F3" s="6"/>
      <c r="H3" s="6"/>
      <c r="J3" s="6"/>
    </row>
    <row r="4" spans="1:10" ht="15" customHeight="1" x14ac:dyDescent="0.15">
      <c r="A4" s="3" t="s">
        <v>1</v>
      </c>
      <c r="B4" s="7"/>
      <c r="C4" s="8" t="s">
        <v>10</v>
      </c>
      <c r="D4" s="6"/>
      <c r="E4" s="6"/>
      <c r="F4" s="6"/>
      <c r="H4" s="6"/>
      <c r="I4" s="6"/>
      <c r="J4" s="6"/>
    </row>
    <row r="5" spans="1:10" ht="15" customHeight="1" x14ac:dyDescent="0.15">
      <c r="A5" s="4" t="s">
        <v>6</v>
      </c>
      <c r="B5" s="5" t="str">
        <f>IF(B4="","",(B3+B4)*0.367433)</f>
        <v/>
      </c>
      <c r="C5" s="8" t="s">
        <v>11</v>
      </c>
      <c r="D5" s="6"/>
      <c r="E5" s="6"/>
      <c r="F5" s="6"/>
      <c r="H5" s="6"/>
      <c r="I5" s="6"/>
      <c r="J5" s="6"/>
    </row>
    <row r="6" spans="1:10" ht="15" customHeight="1" x14ac:dyDescent="0.15">
      <c r="A6" s="3" t="s">
        <v>0</v>
      </c>
      <c r="B6" s="7"/>
      <c r="C6" s="8" t="s">
        <v>10</v>
      </c>
      <c r="D6" s="6"/>
      <c r="E6" s="6"/>
      <c r="F6" s="6"/>
      <c r="H6" s="6"/>
      <c r="I6" s="6"/>
      <c r="J6" s="6"/>
    </row>
    <row r="7" spans="1:10" ht="15" customHeight="1" x14ac:dyDescent="0.15">
      <c r="A7" s="4" t="s">
        <v>2</v>
      </c>
      <c r="B7" s="5" t="str">
        <f>IF(B6="","",B5*B6*1.03*1.13+100)</f>
        <v/>
      </c>
      <c r="C7" s="8" t="s">
        <v>12</v>
      </c>
      <c r="D7" s="6"/>
      <c r="E7" s="6"/>
      <c r="F7" s="6"/>
      <c r="G7" s="6"/>
      <c r="H7" s="6"/>
      <c r="I7" s="6"/>
      <c r="J7" s="6"/>
    </row>
    <row r="8" spans="1:10" ht="15" customHeight="1" x14ac:dyDescent="0.15">
      <c r="A8" s="13" t="s">
        <v>3</v>
      </c>
      <c r="B8" s="14"/>
      <c r="D8" s="6"/>
      <c r="E8" s="6"/>
      <c r="F8" s="6"/>
      <c r="G8" s="6"/>
      <c r="H8" s="6"/>
      <c r="I8" s="6"/>
      <c r="J8" s="6"/>
    </row>
    <row r="9" spans="1:10" ht="15" customHeight="1" x14ac:dyDescent="0.15">
      <c r="A9" s="3" t="s">
        <v>7</v>
      </c>
      <c r="B9" s="7"/>
      <c r="C9" s="8" t="s">
        <v>10</v>
      </c>
      <c r="D9" s="6"/>
      <c r="E9" s="6"/>
      <c r="F9" s="6"/>
      <c r="G9" s="6"/>
      <c r="H9" s="6"/>
      <c r="I9" s="6"/>
      <c r="J9" s="6"/>
    </row>
    <row r="10" spans="1:10" ht="15" customHeight="1" x14ac:dyDescent="0.15">
      <c r="A10" s="3" t="s">
        <v>8</v>
      </c>
      <c r="B10" s="7"/>
      <c r="C10" s="8" t="s">
        <v>10</v>
      </c>
      <c r="D10" s="6"/>
      <c r="E10" s="6"/>
      <c r="F10" s="6"/>
      <c r="G10" s="6"/>
      <c r="H10" s="6"/>
      <c r="I10" s="6"/>
      <c r="J10" s="6"/>
    </row>
    <row r="11" spans="1:10" ht="15" customHeight="1" x14ac:dyDescent="0.15">
      <c r="A11" s="4" t="s">
        <v>4</v>
      </c>
      <c r="B11" s="5" t="str">
        <f>IF(B10="","",0.79*B9+0.19*B10-B7-120)</f>
        <v/>
      </c>
      <c r="C11" s="8" t="s">
        <v>13</v>
      </c>
    </row>
    <row r="13" spans="1:10" x14ac:dyDescent="0.15">
      <c r="A13" s="1" t="s">
        <v>14</v>
      </c>
    </row>
  </sheetData>
  <sheetProtection algorithmName="SHA-512" hashValue="CQcAfI98hndZ+6oeLTHcvbQJcie+QvoIhosOrZiXpW7EsrMKFJa7CspbyW7HmvwGix+7ZUGDuJiSdN7GbvCbRA==" saltValue="VtwDRu5v9AVQsf6i5MIjXQ==" spinCount="100000" sheet="1" objects="1" scenarios="1"/>
  <mergeCells count="2">
    <mergeCell ref="A1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2017-04-14T17:35:50Z</dcterms:modified>
</cp:coreProperties>
</file>