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en2\Dropbox\UIC BSTT 565 Computational Statistics\5.EXAM\Midterm\Q4_PoisBinOrd_Pei-Shan_Jieqi\"/>
    </mc:Choice>
  </mc:AlternateContent>
  <xr:revisionPtr revIDLastSave="0" documentId="13_ncr:1_{25EE62F1-F341-4CFB-8108-E579D2A915DE}" xr6:coauthVersionLast="45" xr6:coauthVersionMax="45" xr10:uidLastSave="{00000000-0000-0000-0000-000000000000}"/>
  <bookViews>
    <workbookView xWindow="-28920" yWindow="-120" windowWidth="29040" windowHeight="15840" activeTab="2" xr2:uid="{02EAE3EC-0FF0-4DBC-A6F1-A672863970C2}"/>
  </bookViews>
  <sheets>
    <sheet name="PoisBinOrd說明" sheetId="1" r:id="rId1"/>
    <sheet name="scenario Q4" sheetId="3" r:id="rId2"/>
    <sheet name="Result Q4" sheetId="2" r:id="rId3"/>
    <sheet name="PoisBinOrdNonnor說明" sheetId="8" r:id="rId4"/>
    <sheet name="scenario Q7" sheetId="6" r:id="rId5"/>
    <sheet name="Result Q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6" i="7"/>
  <c r="F16" i="6" l="1"/>
  <c r="E16" i="6"/>
  <c r="F15" i="6"/>
  <c r="E15" i="6"/>
  <c r="D16" i="6"/>
  <c r="D15" i="6"/>
  <c r="C16" i="6"/>
  <c r="C15" i="6"/>
</calcChain>
</file>

<file path=xl/sharedStrings.xml><?xml version="1.0" encoding="utf-8"?>
<sst xmlns="http://schemas.openxmlformats.org/spreadsheetml/2006/main" count="342" uniqueCount="223">
  <si>
    <t>可調參數</t>
    <phoneticPr fontId="1" type="noConversion"/>
  </si>
  <si>
    <t>n.P</t>
    <phoneticPr fontId="1" type="noConversion"/>
  </si>
  <si>
    <t>n.B</t>
    <phoneticPr fontId="1" type="noConversion"/>
  </si>
  <si>
    <t>n.O</t>
    <phoneticPr fontId="1" type="noConversion"/>
  </si>
  <si>
    <t>lambda.vec</t>
    <phoneticPr fontId="1" type="noConversion"/>
  </si>
  <si>
    <t>prop.vec</t>
    <phoneticPr fontId="1" type="noConversion"/>
  </si>
  <si>
    <t>prop.list</t>
    <phoneticPr fontId="1" type="noConversion"/>
  </si>
  <si>
    <t>corr.vec</t>
    <phoneticPr fontId="1" type="noConversion"/>
  </si>
  <si>
    <t>corr.mat</t>
    <phoneticPr fontId="1" type="noConversion"/>
  </si>
  <si>
    <t>需要的poisson欄數</t>
    <phoneticPr fontId="1" type="noConversion"/>
  </si>
  <si>
    <t>需要的binary欄數</t>
    <phoneticPr fontId="1" type="noConversion"/>
  </si>
  <si>
    <t>需要的ordinal欄數</t>
    <phoneticPr fontId="1" type="noConversion"/>
  </si>
  <si>
    <t>poisson的mean放這裡 (例如n.P=2，則lambda.vec需要為c(mean1,mean2))</t>
  </si>
  <si>
    <t>binary的mean放這裡 (如n.B=2,則需要為c(proportion1,proportion2))</t>
  </si>
  <si>
    <t>ordinary的累積比例放這裡 (如n.O=2,則需要c(切幾刀自己決定1,切幾刀自己決定2))</t>
  </si>
  <si>
    <t>欄彼此的相關係數。例如n.O=n.P=n.B=1，代表為3*3的矩陣，此時若為vec的話需要c(cor1,cor2,cor3)</t>
    <phoneticPr fontId="1" type="noConversion"/>
  </si>
  <si>
    <t>欄彼此的相關係數。例如n.O=n.P=n.B=1，代表為3*3的矩陣，若放mat的話則須要完整矩陣</t>
    <phoneticPr fontId="1" type="noConversion"/>
  </si>
  <si>
    <t>函數解釋</t>
    <phoneticPr fontId="1" type="noConversion"/>
  </si>
  <si>
    <t>驗證類</t>
    <phoneticPr fontId="1" type="noConversion"/>
  </si>
  <si>
    <t>validation.ord(n.O,prop.list)</t>
  </si>
  <si>
    <t>類別</t>
    <phoneticPr fontId="1" type="noConversion"/>
  </si>
  <si>
    <t>Function</t>
    <phoneticPr fontId="1" type="noConversion"/>
  </si>
  <si>
    <t>解釋</t>
    <phoneticPr fontId="1" type="noConversion"/>
  </si>
  <si>
    <t>檢查有沒有符合累積機率分布 (有沒有逐漸增加、有無負值、數量夠不夠)</t>
    <phoneticPr fontId="1" type="noConversion"/>
  </si>
  <si>
    <t xml:space="preserve">validation.bin(n.B,prop.vec) </t>
  </si>
  <si>
    <t xml:space="preserve">validation.corr(n.P,n.B,n.O,corr.vec,corr.mat) </t>
    <phoneticPr fontId="1" type="noConversion"/>
  </si>
  <si>
    <t>這兩個通常會選一個放
選了一個候另一個設定NULL即可</t>
    <phoneticPr fontId="1" type="noConversion"/>
  </si>
  <si>
    <t>檢查有沒有不符合Binary規定 (p&lt;0,數量足不足夠)</t>
  </si>
  <si>
    <t>檢查相關係數符不符合規定 (大於1,數量足不足夠)</t>
    <phoneticPr fontId="1" type="noConversion"/>
  </si>
  <si>
    <t>數量夠不夠指得是『n.P=2,n.B=2,n.O=2』
那若用corr.vec的話最少要有三個數字
若用corr.mat的話則須為3*3相關係數矩陣</t>
    <phoneticPr fontId="1" type="noConversion"/>
  </si>
  <si>
    <t>輸出</t>
    <phoneticPr fontId="1" type="noConversion"/>
  </si>
  <si>
    <t>boolean</t>
    <phoneticPr fontId="1" type="noConversion"/>
  </si>
  <si>
    <t>boolean or text</t>
    <phoneticPr fontId="1" type="noConversion"/>
  </si>
  <si>
    <t>correlation.bound.check(n.P,n.B,n.O,lambda.vec,rop.vec,prop.list,corr.vec=NULL,corr.mat)</t>
    <phoneticPr fontId="1" type="noConversion"/>
  </si>
  <si>
    <t>確認已產生的相關係數矩陣，值是否正確，不正確的話會應該上下界範圍</t>
    <phoneticPr fontId="1" type="noConversion"/>
  </si>
  <si>
    <t xml:space="preserve">correlation.limits(n.P,n.B=0,n.O=0,lambda.vec,prop.vec=NULL,prop.list=NULL) </t>
  </si>
  <si>
    <t>相關係數上下界</t>
    <phoneticPr fontId="1" type="noConversion"/>
  </si>
  <si>
    <t>intermediate
相關係數矩陣</t>
    <phoneticPr fontId="1" type="noConversion"/>
  </si>
  <si>
    <t xml:space="preserve">intermediate.corr.PP(n.P,lambda.vec,corr.vec=NULL,corr.mat) </t>
    <phoneticPr fontId="1" type="noConversion"/>
  </si>
  <si>
    <t>intermediate.corr.BO(n.B,n.O,prop.vec,prop.list,corr.vec=NULL,corr.mat)</t>
    <phoneticPr fontId="1" type="noConversion"/>
  </si>
  <si>
    <t>計算poisson-poisson的intermediate correlation matrix</t>
    <phoneticPr fontId="1" type="noConversion"/>
  </si>
  <si>
    <t>計算Binary/ordinal-Binary/ordinal的intermediate correlation matrix</t>
    <phoneticPr fontId="1" type="noConversion"/>
  </si>
  <si>
    <t>intermediate.corr.PBO(n.P,n.B,n.O,lambda.vec,prop.vec,prop.list, corr.vec=NULL,corr.mat)</t>
    <phoneticPr fontId="1" type="noConversion"/>
  </si>
  <si>
    <t>計算Poisson-binary or Poisson- Ordinal的intermediate correlation matrix</t>
    <phoneticPr fontId="1" type="noConversion"/>
  </si>
  <si>
    <t>給出合理的相關係數範圍 (矩陣下三角給下界、上三角給上界)</t>
  </si>
  <si>
    <t>matrix</t>
    <phoneticPr fontId="1" type="noConversion"/>
  </si>
  <si>
    <t>最終相關係數矩陣</t>
    <phoneticPr fontId="1" type="noConversion"/>
  </si>
  <si>
    <t>生出摸擬資料</t>
    <phoneticPr fontId="1" type="noConversion"/>
  </si>
  <si>
    <t>依照參數，生成最終相關係數矩陣</t>
    <phoneticPr fontId="1" type="noConversion"/>
  </si>
  <si>
    <t>依照參數生成資料，欄位數照參數排 (先poisson、binary、ordinal)</t>
  </si>
  <si>
    <t>dataframe</t>
    <phoneticPr fontId="1" type="noConversion"/>
  </si>
  <si>
    <t>overall.corr.mat(n.P,n.B,n.O,lambda.vec,prop.vec,prop.list,corr.vec=NULL,corr.mat)</t>
    <phoneticPr fontId="1" type="noConversion"/>
  </si>
  <si>
    <t xml:space="preserve">               </t>
    <phoneticPr fontId="1" type="noConversion"/>
  </si>
  <si>
    <t>gen.PoisBinOrd(n,n.P,n.B,n.O,lambda.vec,prop.vec,prop.list,final.corr.mat)</t>
  </si>
  <si>
    <t>Mean</t>
  </si>
  <si>
    <t>RB</t>
  </si>
  <si>
    <t>SB</t>
  </si>
  <si>
    <t>RMSE</t>
  </si>
  <si>
    <t>CR</t>
  </si>
  <si>
    <t>parameter</t>
  </si>
  <si>
    <t>POI</t>
  </si>
  <si>
    <t>BIN</t>
  </si>
  <si>
    <t>Poisson</t>
  </si>
  <si>
    <t>Binary</t>
  </si>
  <si>
    <t>Ordinal</t>
  </si>
  <si>
    <t>scenario</t>
  </si>
  <si>
    <t>sample_size</t>
  </si>
  <si>
    <t>lambda_1</t>
  </si>
  <si>
    <t>lambda_2</t>
  </si>
  <si>
    <t>p_1</t>
  </si>
  <si>
    <t>p_2</t>
  </si>
  <si>
    <t>t_11</t>
  </si>
  <si>
    <t>t_12</t>
  </si>
  <si>
    <t>t_13</t>
  </si>
  <si>
    <t>t_21</t>
  </si>
  <si>
    <t>t_22</t>
  </si>
  <si>
    <t>t_23</t>
  </si>
  <si>
    <t>rho_1</t>
  </si>
  <si>
    <t>rho_2</t>
  </si>
  <si>
    <t>rho_3</t>
  </si>
  <si>
    <t>rho_4</t>
  </si>
  <si>
    <t>rho_5</t>
  </si>
  <si>
    <t>rho_6</t>
  </si>
  <si>
    <t>rho_7</t>
  </si>
  <si>
    <t>rho_8</t>
  </si>
  <si>
    <t>rho_9</t>
  </si>
  <si>
    <t>rho_10</t>
  </si>
  <si>
    <t>rho_11</t>
  </si>
  <si>
    <t>rho_12</t>
  </si>
  <si>
    <t>rho_13</t>
  </si>
  <si>
    <t>rho_14</t>
  </si>
  <si>
    <t>rho_15</t>
  </si>
  <si>
    <t>NORNORMAL</t>
  </si>
  <si>
    <t>ORD</t>
  </si>
  <si>
    <t>Beta</t>
  </si>
  <si>
    <t>v1</t>
  </si>
  <si>
    <t>v2</t>
  </si>
  <si>
    <t>mean</t>
  </si>
  <si>
    <t>variance</t>
  </si>
  <si>
    <t>Chi</t>
  </si>
  <si>
    <t>rho_16</t>
  </si>
  <si>
    <t>rho_17</t>
  </si>
  <si>
    <t>rho_18</t>
  </si>
  <si>
    <t>rho_19</t>
  </si>
  <si>
    <t>rho_20</t>
  </si>
  <si>
    <t>rho_21</t>
  </si>
  <si>
    <t>rho_22</t>
  </si>
  <si>
    <t>rho_23</t>
  </si>
  <si>
    <t>rho_24</t>
  </si>
  <si>
    <t>rho_25</t>
  </si>
  <si>
    <t>rho_26</t>
  </si>
  <si>
    <t>rho_27</t>
  </si>
  <si>
    <t>rho_28</t>
  </si>
  <si>
    <t>A</t>
  </si>
  <si>
    <t>Laplace</t>
  </si>
  <si>
    <t>sigma=2</t>
  </si>
  <si>
    <t>Rayleigh</t>
  </si>
  <si>
    <t>B</t>
  </si>
  <si>
    <t>k=32</t>
  </si>
  <si>
    <t>Nornormal</t>
  </si>
  <si>
    <t>distribution</t>
  </si>
  <si>
    <t>variable</t>
  </si>
  <si>
    <t>Correlation</t>
  </si>
  <si>
    <t>$P_1$</t>
  </si>
  <si>
    <t>$P_2$</t>
  </si>
  <si>
    <t>$B_2$</t>
  </si>
  <si>
    <t>$B_1$</t>
  </si>
  <si>
    <t>$O_1$</t>
  </si>
  <si>
    <t>$O_2$</t>
  </si>
  <si>
    <t>$N_1$</t>
  </si>
  <si>
    <t>$N_2$</t>
  </si>
  <si>
    <t>$\lambda_1$</t>
  </si>
  <si>
    <t>$\lambda_2$</t>
  </si>
  <si>
    <t>$p_1$</t>
  </si>
  <si>
    <t>$p_2$</t>
  </si>
  <si>
    <t>$v1$</t>
  </si>
  <si>
    <t>$v2$</t>
  </si>
  <si>
    <t>$t_1$</t>
  </si>
  <si>
    <t>$t_2$</t>
  </si>
  <si>
    <t>$t_3$</t>
  </si>
  <si>
    <t>$\rho{P_1P_2}$</t>
  </si>
  <si>
    <t>$\rho{P_1B_1}$</t>
  </si>
  <si>
    <t>$\rho{P_1B_2}$</t>
  </si>
  <si>
    <t>$\rho{P_1O_1}$</t>
  </si>
  <si>
    <t>$\rho{P_1O_2}$</t>
  </si>
  <si>
    <t>$\rho{P_1N_1}$</t>
  </si>
  <si>
    <t>$\rho{P_1N_2}$</t>
  </si>
  <si>
    <t>$\rho{P_2B_1}$</t>
  </si>
  <si>
    <t>$\rho{P_2B_2}$</t>
  </si>
  <si>
    <t>$\rho{P_2O_1}$</t>
  </si>
  <si>
    <t>$\rho{P_2O_2}$</t>
  </si>
  <si>
    <t>$\rho{P_2N_1}$</t>
  </si>
  <si>
    <t>$\rho{P_2N_2}$</t>
  </si>
  <si>
    <t>$\rho{B_1B_2}$</t>
  </si>
  <si>
    <t>$\rho{B_1O_1}$</t>
  </si>
  <si>
    <t>$\rho{B_1O_2}$</t>
  </si>
  <si>
    <t>$\rho{B_1N_1}$</t>
  </si>
  <si>
    <t>$\rho{B_1N_2}$</t>
  </si>
  <si>
    <t>$\rho{B_2O_1}$</t>
  </si>
  <si>
    <t>$\rho{B_2O_2}$</t>
  </si>
  <si>
    <t>$\rho{B_2N_1}$</t>
  </si>
  <si>
    <t>$\rho{B_2N_2}$</t>
  </si>
  <si>
    <t>$\rho{O_1O_2}$</t>
  </si>
  <si>
    <t>$\rho{O_1N_1}$</t>
  </si>
  <si>
    <t>$\rho{O_1N_2}$</t>
  </si>
  <si>
    <t>$\rho{O_2N_1}$</t>
  </si>
  <si>
    <t>$\rho{O_2N_2}$</t>
  </si>
  <si>
    <t>$\rho{N_1N_2}$</t>
  </si>
  <si>
    <t>$\chi^2_{(32)}$</t>
  </si>
  <si>
    <t>$Beta(4, 2)$</t>
  </si>
  <si>
    <t xml:space="preserve">Table 3.   Scenario 1: small sample size (n=100), correlation structure A, nonnormal disttribtion Beta and Chi-Square </t>
  </si>
  <si>
    <t xml:space="preserve">Table 4.   Scenario 2: large sample size (n=10000), correlation structure A, nonnormal disttribtion Beta and Chi-Square </t>
  </si>
  <si>
    <t xml:space="preserve">Table 5.   Scenario 3: small sample size (n=100), correlation structure B, nonnormal disttribtion Beta and Chi-Square </t>
  </si>
  <si>
    <t xml:space="preserve">Table 6.   Scenario 4: large sample size (n=10000), correlation structure B, nonnormal disttribtion Beta and Chi-Square </t>
  </si>
  <si>
    <t>Table 7.   Scenario 5: small sample size (n=100), correlation structure A, nonnormal disttribtion Laplace and Rayleigh</t>
  </si>
  <si>
    <t>Table 8.   Scenario 6: large sample size (n=10000), correlation structure A, nonnormal disttribtion  Laplace and Rayleigh</t>
  </si>
  <si>
    <t>Table 9.   Scenario 7: small sample size (n=100), correlation structure B, nonnormal disttribtion  Laplace and Rayleigh</t>
  </si>
  <si>
    <t>Table 10.   Scenario 8: large sample size (n=10000), correlation structure B, nonnormal disttribtion  Laplace and Rayleigh</t>
  </si>
  <si>
    <t>https://www.tablesgenerator.com/#</t>
  </si>
  <si>
    <t>Table 3.   Scenario 1: small sample size (n=100), correlation structure A, smaller poisson rate, rare event in binary and ordinal variable</t>
  </si>
  <si>
    <t>Table 8.   Scenario 6: large sample size (n=10000), correlation structure B, smaller poisson rate,  balanced binary and ordinal variable</t>
  </si>
  <si>
    <t>Table 9.   Scenario 7 small sample size (n=100), correlation structure B, smaller poisson rate, imbalanced binary and ordinal variable</t>
  </si>
  <si>
    <t>Table 10.   Scenario 8: large sample size (n=10000), correlation structure B, smaller poisson rate, imbalanced binary and ordinal variable</t>
  </si>
  <si>
    <t>Table 4.   Scenario 2: large sample size (n=10000), correlation structure A, small poisson rate,  balanced binary and ordinal variable</t>
  </si>
  <si>
    <t>Table 5.   Scenario 3: small sample size (n=100), correlation structure A, small poisson rate, imbalanced binary and ordinal variable</t>
  </si>
  <si>
    <t>Table 6.   Scenario 4: large sample size (n=10000), correlation structure A, small poisson rate, imbalanced binary and ordinal variable</t>
  </si>
  <si>
    <t>Table 7.   Scenario 5: small sample size (n=100), correlation structure B, small poisson rate, balanced binary and ordinal variable</t>
  </si>
  <si>
    <t>Table 3.   Scenario 1: small sample size (n=100), correlation structure A, small poisson rate, balanced binary and ordinal variable</t>
  </si>
  <si>
    <t>套件目標</t>
    <phoneticPr fontId="1" type="noConversion"/>
  </si>
  <si>
    <t xml:space="preserve">Generation of a chosen number of count, binary, ordinal, and continuous random variables, with specified correlations and marginal properties. </t>
    <phoneticPr fontId="1" type="noConversion"/>
  </si>
  <si>
    <t>套件參考書目</t>
    <phoneticPr fontId="1" type="noConversion"/>
  </si>
  <si>
    <t>The details of the method are explained in Demirtas (2012) &lt;DOI:10.1002/sim.5362&gt;.</t>
  </si>
  <si>
    <t>cor.mat</t>
  </si>
  <si>
    <t>放Correlation matrix</t>
    <phoneticPr fontId="1" type="noConversion"/>
  </si>
  <si>
    <t>no.pois</t>
    <phoneticPr fontId="1" type="noConversion"/>
  </si>
  <si>
    <t>no.bin</t>
    <phoneticPr fontId="1" type="noConversion"/>
  </si>
  <si>
    <t>no.ord</t>
    <phoneticPr fontId="1" type="noConversion"/>
  </si>
  <si>
    <t>no.nonn</t>
    <phoneticPr fontId="1" type="noConversion"/>
  </si>
  <si>
    <t>需要的nonnormal欄數</t>
    <phoneticPr fontId="1" type="noConversion"/>
  </si>
  <si>
    <t>pois.list</t>
    <phoneticPr fontId="1" type="noConversion"/>
  </si>
  <si>
    <t xml:space="preserve">Poisson的Mean放這裡 (如n.pois=2,則pois.list=c(5,6)) </t>
    <phoneticPr fontId="1" type="noConversion"/>
  </si>
  <si>
    <t>bin.list</t>
    <phoneticPr fontId="1" type="noConversion"/>
  </si>
  <si>
    <t>ord.list</t>
    <phoneticPr fontId="1" type="noConversion"/>
  </si>
  <si>
    <t>若is.ord=True,則ord.list必須由小到大  (如no.ord=2,則ord.list=list(c(0.3,0.5,0.7),c(0.1,0.5,0.8)) 兩個欄位各切三刀</t>
    <phoneticPr fontId="1" type="noConversion"/>
  </si>
  <si>
    <t>一組</t>
    <phoneticPr fontId="1" type="noConversion"/>
  </si>
  <si>
    <t>is.ord.list.cum</t>
    <phoneticPr fontId="1" type="noConversion"/>
  </si>
  <si>
    <t>若is.ord=False,則ord.list可以隨便排  (如no.ord=1,則ord.list=c(0.1,0,0.2,0.7) 切四刀，且總和必須=1)</t>
    <phoneticPr fontId="1" type="noConversion"/>
  </si>
  <si>
    <t>nonn.list</t>
  </si>
  <si>
    <t>normal的參數
若只放2個數值，則依序代表【偏度、峰度】
若3個則依序代表【 變異數、偏度、峰度】
若4個則為【平均、變異數、偏度、峰度】</t>
    <phoneticPr fontId="1" type="noConversion"/>
  </si>
  <si>
    <t>check.params(no.pois , no.ordbin  no.nonn
                                ,pois.list, ordbin.list ,nonn.list )</t>
    <phoneticPr fontId="1" type="noConversion"/>
  </si>
  <si>
    <t>檢查丟進去的各參數有沒有符合規定 (如數量、noral、binary...)</t>
    <phoneticPr fontId="1" type="noConversion"/>
  </si>
  <si>
    <t>Boolean</t>
    <phoneticPr fontId="1" type="noConversion"/>
  </si>
  <si>
    <t>validate.cor.mat(cor.mat, no.pois , no.bin no.ord
                                       ,no.nonn, pois.list, bin.list
                                       ,ord.list, is.ord.list.cum, nonn.list ))</t>
    <phoneticPr fontId="1" type="noConversion"/>
  </si>
  <si>
    <t>step1. 檢查丟入的相關係數矩陣有無格式問題 (如數字小於-1)
step2. 呼叫check.params()檢查各參數對不對
step3. 呼叫lower.upper.cors()確認相關係數矩陣的值有沒有在上下界內</t>
    <phoneticPr fontId="1" type="noConversion"/>
  </si>
  <si>
    <t>Boolean and Text</t>
    <phoneticPr fontId="1" type="noConversion"/>
  </si>
  <si>
    <t>lower.upper.cors(no.pois, no.bin, no.ord, no.nonn
                                       ,pois.list, bin.list , ord.list
                                       ,is.ord.list.cum, nonn.list)</t>
    <phoneticPr fontId="1" type="noConversion"/>
  </si>
  <si>
    <t>給出2個矩陣，第1個是下界矩陣，第2個為上界矩陣</t>
    <phoneticPr fontId="1" type="noConversion"/>
  </si>
  <si>
    <t>Matrix</t>
    <phoneticPr fontId="1" type="noConversion"/>
  </si>
  <si>
    <t>find.cor.mat.star(cor.mat, no.pois,no.bin,no.ord 
                                       ,no.nonn,pois.list, bin.list, ord.list 
                                       ,is.ord.list.cum, nonn.list)</t>
    <phoneticPr fontId="1" type="noConversion"/>
  </si>
  <si>
    <t>給出intermediate相關係數矩陣</t>
    <phoneticPr fontId="1" type="noConversion"/>
  </si>
  <si>
    <t>genPBONN(n, cmat.star, no.pois,no.bin,no.ord
                           ,no.nonn, pois.list, bin.list 
                           ,ord.list, is.ord.list.cum, nonn.list)</t>
    <phoneticPr fontId="1" type="noConversion"/>
  </si>
  <si>
    <t>給出摸擬資料</t>
    <phoneticPr fontId="1" type="noConversion"/>
  </si>
  <si>
    <t>Dataframe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</si>
</sst>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Adobe 繁黑體 Std B"/>
      <family val="2"/>
      <charset val="136"/>
    </font>
    <font>
      <sz val="12"/>
      <color rgb="FFFF0000"/>
      <name val="Adobe 繁黑體 Std B"/>
      <family val="2"/>
      <charset val="136"/>
    </font>
    <font>
      <sz val="12"/>
      <color theme="0"/>
      <name val="Adobe 繁黑體 Std B"/>
      <family val="2"/>
      <charset val="136"/>
    </font>
    <font>
      <sz val="12"/>
      <name val="Adobe 繁黑體 Std B"/>
      <family val="2"/>
      <charset val="136"/>
    </font>
    <font>
      <sz val="8"/>
      <name val="Calibri"/>
      <family val="2"/>
      <charset val="136"/>
      <scheme val="minor"/>
    </font>
    <font>
      <sz val="12"/>
      <color theme="0" tint="-0.499984740745262"/>
      <name val="Calibri"/>
      <family val="2"/>
      <charset val="136"/>
      <scheme val="minor"/>
    </font>
    <font>
      <sz val="12"/>
      <color rgb="FF3A3A3A"/>
      <name val="Adobe 繁黑體 Std B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9" borderId="0" xfId="0" applyFill="1">
      <alignment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left" vertical="center"/>
    </xf>
    <xf numFmtId="0" fontId="0" fillId="9" borderId="4" xfId="0" applyFill="1" applyBorder="1" applyAlignment="1">
      <alignment vertical="center"/>
    </xf>
    <xf numFmtId="0" fontId="0" fillId="9" borderId="1" xfId="0" applyFill="1" applyBorder="1" applyAlignment="1">
      <alignment horizontal="left" vertical="center"/>
    </xf>
    <xf numFmtId="1" fontId="0" fillId="11" borderId="1" xfId="0" applyNumberFormat="1" applyFill="1" applyBorder="1" applyAlignment="1">
      <alignment horizontal="right" vertical="center"/>
    </xf>
    <xf numFmtId="164" fontId="0" fillId="11" borderId="1" xfId="0" applyNumberFormat="1" applyFill="1" applyBorder="1" applyAlignment="1"/>
    <xf numFmtId="0" fontId="0" fillId="11" borderId="1" xfId="0" applyFill="1" applyBorder="1">
      <alignment vertical="center"/>
    </xf>
    <xf numFmtId="0" fontId="0" fillId="11" borderId="0" xfId="0" applyFill="1">
      <alignment vertical="center"/>
    </xf>
    <xf numFmtId="1" fontId="0" fillId="12" borderId="1" xfId="0" applyNumberForma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/>
    </xf>
    <xf numFmtId="165" fontId="0" fillId="12" borderId="1" xfId="0" applyNumberFormat="1" applyFill="1" applyBorder="1" applyAlignment="1">
      <alignment horizontal="right"/>
    </xf>
    <xf numFmtId="164" fontId="0" fillId="12" borderId="1" xfId="0" applyNumberFormat="1" applyFill="1" applyBorder="1" applyAlignment="1">
      <alignment horizontal="right"/>
    </xf>
    <xf numFmtId="164" fontId="0" fillId="12" borderId="1" xfId="0" applyNumberFormat="1" applyFill="1" applyBorder="1" applyAlignment="1"/>
    <xf numFmtId="0" fontId="0" fillId="12" borderId="1" xfId="0" applyFill="1" applyBorder="1" applyAlignment="1">
      <alignment horizontal="right" vertical="center"/>
    </xf>
    <xf numFmtId="0" fontId="0" fillId="12" borderId="1" xfId="0" applyFill="1" applyBorder="1">
      <alignment vertical="center"/>
    </xf>
    <xf numFmtId="0" fontId="0" fillId="12" borderId="0" xfId="0" applyFill="1" applyAlignment="1">
      <alignment horizontal="right" vertical="center"/>
    </xf>
    <xf numFmtId="0" fontId="0" fillId="12" borderId="0" xfId="0" applyFill="1">
      <alignment vertical="center"/>
    </xf>
    <xf numFmtId="165" fontId="0" fillId="11" borderId="1" xfId="0" applyNumberFormat="1" applyFill="1" applyBorder="1" applyAlignment="1"/>
    <xf numFmtId="164" fontId="0" fillId="11" borderId="1" xfId="0" applyNumberFormat="1" applyFill="1" applyBorder="1" applyAlignment="1">
      <alignment horizontal="right"/>
    </xf>
    <xf numFmtId="1" fontId="0" fillId="11" borderId="1" xfId="0" applyNumberFormat="1" applyFill="1" applyBorder="1" applyAlignment="1">
      <alignment horizontal="right"/>
    </xf>
    <xf numFmtId="0" fontId="0" fillId="9" borderId="0" xfId="0" applyFill="1" applyBorder="1" applyAlignment="1">
      <alignment vertical="center" wrapText="1"/>
    </xf>
    <xf numFmtId="0" fontId="0" fillId="9" borderId="0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2" fontId="0" fillId="9" borderId="10" xfId="0" applyNumberFormat="1" applyFill="1" applyBorder="1" applyAlignment="1">
      <alignment horizontal="right"/>
    </xf>
    <xf numFmtId="2" fontId="0" fillId="9" borderId="11" xfId="0" applyNumberFormat="1" applyFill="1" applyBorder="1" applyAlignment="1">
      <alignment horizontal="right"/>
    </xf>
    <xf numFmtId="0" fontId="0" fillId="9" borderId="0" xfId="0" applyFill="1" applyAlignment="1">
      <alignment horizontal="right" vertical="center"/>
    </xf>
    <xf numFmtId="2" fontId="0" fillId="9" borderId="14" xfId="0" applyNumberFormat="1" applyFill="1" applyBorder="1" applyAlignment="1">
      <alignment horizontal="right"/>
    </xf>
    <xf numFmtId="2" fontId="0" fillId="9" borderId="15" xfId="0" applyNumberFormat="1" applyFill="1" applyBorder="1" applyAlignment="1">
      <alignment horizontal="right"/>
    </xf>
    <xf numFmtId="164" fontId="0" fillId="11" borderId="16" xfId="0" applyNumberFormat="1" applyFill="1" applyBorder="1" applyAlignment="1">
      <alignment horizontal="right"/>
    </xf>
    <xf numFmtId="164" fontId="0" fillId="11" borderId="17" xfId="0" applyNumberFormat="1" applyFill="1" applyBorder="1" applyAlignment="1">
      <alignment horizontal="right"/>
    </xf>
    <xf numFmtId="164" fontId="0" fillId="11" borderId="7" xfId="0" applyNumberFormat="1" applyFill="1" applyBorder="1" applyAlignment="1">
      <alignment horizontal="right"/>
    </xf>
    <xf numFmtId="164" fontId="0" fillId="11" borderId="18" xfId="0" applyNumberFormat="1" applyFill="1" applyBorder="1" applyAlignment="1">
      <alignment horizontal="right"/>
    </xf>
    <xf numFmtId="164" fontId="0" fillId="11" borderId="11" xfId="0" applyNumberFormat="1" applyFill="1" applyBorder="1" applyAlignment="1">
      <alignment horizontal="right"/>
    </xf>
    <xf numFmtId="164" fontId="0" fillId="11" borderId="19" xfId="0" applyNumberFormat="1" applyFill="1" applyBorder="1" applyAlignment="1">
      <alignment horizontal="right"/>
    </xf>
    <xf numFmtId="164" fontId="0" fillId="11" borderId="13" xfId="0" applyNumberFormat="1" applyFill="1" applyBorder="1" applyAlignment="1">
      <alignment horizontal="right"/>
    </xf>
    <xf numFmtId="2" fontId="0" fillId="9" borderId="2" xfId="0" applyNumberFormat="1" applyFill="1" applyBorder="1" applyAlignment="1">
      <alignment horizontal="right"/>
    </xf>
    <xf numFmtId="2" fontId="0" fillId="9" borderId="21" xfId="0" applyNumberFormat="1" applyFill="1" applyBorder="1" applyAlignment="1">
      <alignment horizontal="right"/>
    </xf>
    <xf numFmtId="164" fontId="0" fillId="11" borderId="22" xfId="0" applyNumberFormat="1" applyFill="1" applyBorder="1" applyAlignment="1">
      <alignment horizontal="right"/>
    </xf>
    <xf numFmtId="164" fontId="0" fillId="11" borderId="23" xfId="0" applyNumberFormat="1" applyFill="1" applyBorder="1" applyAlignment="1">
      <alignment horizontal="right"/>
    </xf>
    <xf numFmtId="164" fontId="0" fillId="11" borderId="2" xfId="0" applyNumberFormat="1" applyFill="1" applyBorder="1" applyAlignment="1">
      <alignment horizontal="right"/>
    </xf>
    <xf numFmtId="164" fontId="0" fillId="11" borderId="24" xfId="0" applyNumberFormat="1" applyFill="1" applyBorder="1" applyAlignment="1">
      <alignment horizontal="right"/>
    </xf>
    <xf numFmtId="0" fontId="0" fillId="9" borderId="25" xfId="0" applyFill="1" applyBorder="1" applyAlignment="1">
      <alignment horizontal="left" vertical="center"/>
    </xf>
    <xf numFmtId="0" fontId="0" fillId="9" borderId="26" xfId="0" applyFill="1" applyBorder="1" applyAlignment="1">
      <alignment horizontal="left" vertical="center"/>
    </xf>
    <xf numFmtId="0" fontId="0" fillId="9" borderId="27" xfId="0" applyFill="1" applyBorder="1" applyAlignment="1">
      <alignment horizontal="left" vertical="center"/>
    </xf>
    <xf numFmtId="0" fontId="0" fillId="11" borderId="25" xfId="0" applyFill="1" applyBorder="1" applyAlignment="1">
      <alignment horizontal="left" vertical="center"/>
    </xf>
    <xf numFmtId="0" fontId="0" fillId="11" borderId="26" xfId="0" applyFill="1" applyBorder="1" applyAlignment="1">
      <alignment horizontal="left" vertical="center"/>
    </xf>
    <xf numFmtId="0" fontId="0" fillId="11" borderId="28" xfId="0" applyFill="1" applyBorder="1" applyAlignment="1">
      <alignment horizontal="left" vertical="center"/>
    </xf>
    <xf numFmtId="0" fontId="0" fillId="9" borderId="29" xfId="0" applyFill="1" applyBorder="1" applyAlignment="1">
      <alignment horizontal="left" vertical="center"/>
    </xf>
    <xf numFmtId="2" fontId="0" fillId="9" borderId="23" xfId="0" applyNumberFormat="1" applyFill="1" applyBorder="1" applyAlignment="1">
      <alignment horizontal="right"/>
    </xf>
    <xf numFmtId="2" fontId="0" fillId="9" borderId="18" xfId="0" applyNumberFormat="1" applyFill="1" applyBorder="1" applyAlignment="1">
      <alignment horizontal="right"/>
    </xf>
    <xf numFmtId="2" fontId="0" fillId="9" borderId="30" xfId="0" applyNumberFormat="1" applyFill="1" applyBorder="1" applyAlignment="1">
      <alignment horizontal="right"/>
    </xf>
    <xf numFmtId="2" fontId="0" fillId="9" borderId="20" xfId="0" applyNumberFormat="1" applyFill="1" applyBorder="1" applyAlignment="1">
      <alignment horizontal="right"/>
    </xf>
    <xf numFmtId="2" fontId="0" fillId="9" borderId="9" xfId="0" applyNumberFormat="1" applyFill="1" applyBorder="1" applyAlignment="1">
      <alignment horizontal="right"/>
    </xf>
    <xf numFmtId="2" fontId="0" fillId="9" borderId="8" xfId="0" applyNumberFormat="1" applyFill="1" applyBorder="1" applyAlignment="1">
      <alignment horizontal="right"/>
    </xf>
    <xf numFmtId="0" fontId="0" fillId="9" borderId="28" xfId="0" applyFill="1" applyBorder="1" applyAlignment="1">
      <alignment horizontal="left" vertical="center"/>
    </xf>
    <xf numFmtId="2" fontId="0" fillId="9" borderId="24" xfId="0" applyNumberFormat="1" applyFill="1" applyBorder="1" applyAlignment="1">
      <alignment horizontal="right"/>
    </xf>
    <xf numFmtId="2" fontId="0" fillId="9" borderId="13" xfId="0" applyNumberFormat="1" applyFill="1" applyBorder="1" applyAlignment="1">
      <alignment horizontal="right"/>
    </xf>
    <xf numFmtId="2" fontId="0" fillId="9" borderId="12" xfId="0" applyNumberFormat="1" applyFill="1" applyBorder="1" applyAlignment="1">
      <alignment horizontal="right"/>
    </xf>
    <xf numFmtId="0" fontId="0" fillId="6" borderId="31" xfId="0" applyFill="1" applyBorder="1" applyAlignment="1">
      <alignment horizontal="left" vertical="center"/>
    </xf>
    <xf numFmtId="1" fontId="0" fillId="6" borderId="32" xfId="0" applyNumberFormat="1" applyFill="1" applyBorder="1" applyAlignment="1">
      <alignment horizontal="right" vertical="center"/>
    </xf>
    <xf numFmtId="1" fontId="0" fillId="6" borderId="33" xfId="0" applyNumberFormat="1" applyFill="1" applyBorder="1" applyAlignment="1">
      <alignment horizontal="right" vertical="center"/>
    </xf>
    <xf numFmtId="1" fontId="0" fillId="6" borderId="34" xfId="0" applyNumberFormat="1" applyFill="1" applyBorder="1" applyAlignment="1">
      <alignment horizontal="right" vertical="center"/>
    </xf>
    <xf numFmtId="0" fontId="0" fillId="9" borderId="6" xfId="0" applyFill="1" applyBorder="1" applyAlignment="1">
      <alignment horizontal="left" vertical="center"/>
    </xf>
    <xf numFmtId="1" fontId="0" fillId="9" borderId="22" xfId="0" applyNumberFormat="1" applyFill="1" applyBorder="1" applyAlignment="1">
      <alignment horizontal="right"/>
    </xf>
    <xf numFmtId="1" fontId="0" fillId="9" borderId="17" xfId="0" applyNumberFormat="1" applyFill="1" applyBorder="1" applyAlignment="1">
      <alignment horizontal="right"/>
    </xf>
    <xf numFmtId="1" fontId="0" fillId="9" borderId="16" xfId="0" applyNumberFormat="1" applyFill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9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3" borderId="0" xfId="0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5" fontId="0" fillId="9" borderId="5" xfId="0" applyNumberFormat="1" applyFill="1" applyBorder="1" applyAlignment="1">
      <alignment horizontal="center" vertical="center"/>
    </xf>
    <xf numFmtId="165" fontId="0" fillId="9" borderId="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165" fontId="7" fillId="9" borderId="0" xfId="0" applyNumberFormat="1" applyFont="1" applyFill="1" applyBorder="1" applyAlignment="1">
      <alignment horizontal="center" vertical="center"/>
    </xf>
    <xf numFmtId="165" fontId="7" fillId="9" borderId="3" xfId="0" applyNumberFormat="1" applyFont="1" applyFill="1" applyBorder="1" applyAlignment="1">
      <alignment horizontal="center" vertical="center"/>
    </xf>
    <xf numFmtId="0" fontId="0" fillId="14" borderId="3" xfId="0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36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0" fillId="9" borderId="0" xfId="0" applyFill="1" applyBorder="1" applyAlignment="1">
      <alignment vertical="center" wrapText="1"/>
    </xf>
    <xf numFmtId="0" fontId="0" fillId="9" borderId="0" xfId="0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7F39-7446-44F4-8CEB-CEC606C1A4AF}">
  <sheetPr>
    <tabColor rgb="FFFFFF00"/>
  </sheetPr>
  <dimension ref="A1:O23"/>
  <sheetViews>
    <sheetView topLeftCell="A4" zoomScale="130" zoomScaleNormal="130" workbookViewId="0">
      <selection activeCell="B18" sqref="B18:D18"/>
    </sheetView>
  </sheetViews>
  <sheetFormatPr defaultColWidth="8.75" defaultRowHeight="16.5"/>
  <cols>
    <col min="1" max="1" width="17.875" customWidth="1"/>
    <col min="2" max="2" width="16.125" style="7" customWidth="1"/>
    <col min="3" max="3" width="17.75" style="7" customWidth="1"/>
    <col min="4" max="4" width="28.875" style="7" customWidth="1"/>
    <col min="5" max="5" width="71.875" style="7" customWidth="1"/>
    <col min="6" max="6" width="0.875" style="7" customWidth="1"/>
    <col min="7" max="8" width="8.75" style="7" hidden="1" customWidth="1"/>
    <col min="9" max="9" width="32.375" style="7" hidden="1" customWidth="1"/>
    <col min="10" max="10" width="18.75" style="7" customWidth="1"/>
    <col min="11" max="11" width="8.75" style="8" customWidth="1"/>
    <col min="12" max="16384" width="8.75" style="8"/>
  </cols>
  <sheetData>
    <row r="1" spans="1:15" customFormat="1">
      <c r="B1" s="101" t="s">
        <v>0</v>
      </c>
      <c r="C1" s="101"/>
      <c r="D1" s="101"/>
      <c r="E1" s="101"/>
      <c r="F1" s="101"/>
      <c r="G1" s="101"/>
      <c r="H1" s="101"/>
      <c r="I1" s="101"/>
      <c r="J1" s="101"/>
    </row>
    <row r="2" spans="1:15" customFormat="1">
      <c r="B2" s="2" t="s">
        <v>1</v>
      </c>
      <c r="C2" s="102" t="s">
        <v>9</v>
      </c>
      <c r="D2" s="102"/>
      <c r="E2" s="102"/>
      <c r="F2" s="102"/>
      <c r="G2" s="102"/>
      <c r="H2" s="102"/>
      <c r="I2" s="102"/>
      <c r="J2" s="102"/>
    </row>
    <row r="3" spans="1:15" customFormat="1">
      <c r="B3" s="2" t="s">
        <v>2</v>
      </c>
      <c r="C3" s="102" t="s">
        <v>10</v>
      </c>
      <c r="D3" s="102"/>
      <c r="E3" s="102"/>
      <c r="F3" s="102"/>
      <c r="G3" s="102"/>
      <c r="H3" s="102"/>
      <c r="I3" s="102"/>
      <c r="J3" s="102"/>
    </row>
    <row r="4" spans="1:15" customFormat="1">
      <c r="B4" s="2" t="s">
        <v>3</v>
      </c>
      <c r="C4" s="102" t="s">
        <v>11</v>
      </c>
      <c r="D4" s="102"/>
      <c r="E4" s="102"/>
      <c r="F4" s="102"/>
      <c r="G4" s="102"/>
      <c r="H4" s="102"/>
      <c r="I4" s="102"/>
      <c r="J4" s="102"/>
    </row>
    <row r="5" spans="1:15" customFormat="1">
      <c r="B5" s="2" t="s">
        <v>4</v>
      </c>
      <c r="C5" s="102" t="s">
        <v>12</v>
      </c>
      <c r="D5" s="102"/>
      <c r="E5" s="102"/>
      <c r="F5" s="102"/>
      <c r="G5" s="102"/>
      <c r="H5" s="102"/>
      <c r="I5" s="102"/>
      <c r="J5" s="102"/>
    </row>
    <row r="6" spans="1:15" customFormat="1">
      <c r="B6" s="2" t="s">
        <v>5</v>
      </c>
      <c r="C6" s="102" t="s">
        <v>13</v>
      </c>
      <c r="D6" s="102"/>
      <c r="E6" s="102"/>
      <c r="F6" s="102"/>
      <c r="G6" s="102"/>
      <c r="H6" s="102"/>
      <c r="I6" s="102"/>
      <c r="J6" s="102"/>
    </row>
    <row r="7" spans="1:15" customFormat="1">
      <c r="B7" s="2" t="s">
        <v>6</v>
      </c>
      <c r="C7" s="102" t="s">
        <v>14</v>
      </c>
      <c r="D7" s="102"/>
      <c r="E7" s="102"/>
      <c r="F7" s="102"/>
      <c r="G7" s="102"/>
      <c r="H7" s="102"/>
      <c r="I7" s="102"/>
      <c r="J7" s="102"/>
    </row>
    <row r="8" spans="1:15" customFormat="1" ht="21" customHeight="1">
      <c r="B8" s="5" t="s">
        <v>7</v>
      </c>
      <c r="C8" s="108" t="s">
        <v>15</v>
      </c>
      <c r="D8" s="108"/>
      <c r="E8" s="108"/>
      <c r="F8" s="108"/>
      <c r="G8" s="108"/>
      <c r="H8" s="108"/>
      <c r="I8" s="108"/>
      <c r="J8" s="108"/>
      <c r="K8" s="105" t="s">
        <v>26</v>
      </c>
      <c r="L8" s="105"/>
      <c r="M8" s="105"/>
      <c r="N8" s="105"/>
      <c r="O8" s="105"/>
    </row>
    <row r="9" spans="1:15" customFormat="1">
      <c r="B9" s="5" t="s">
        <v>8</v>
      </c>
      <c r="C9" s="108" t="s">
        <v>16</v>
      </c>
      <c r="D9" s="108"/>
      <c r="E9" s="108"/>
      <c r="F9" s="108"/>
      <c r="G9" s="108"/>
      <c r="H9" s="108"/>
      <c r="I9" s="108"/>
      <c r="J9" s="108"/>
      <c r="K9" s="105"/>
      <c r="L9" s="105"/>
      <c r="M9" s="105"/>
      <c r="N9" s="105"/>
      <c r="O9" s="105"/>
    </row>
    <row r="10" spans="1:15" customFormat="1">
      <c r="B10" s="1"/>
      <c r="C10" s="1"/>
      <c r="D10" s="1"/>
      <c r="E10" s="1"/>
      <c r="F10" s="1"/>
      <c r="G10" s="1"/>
      <c r="H10" s="1"/>
      <c r="I10" s="1"/>
      <c r="J10" s="1"/>
    </row>
    <row r="11" spans="1:15" customFormat="1">
      <c r="A11" s="101" t="s">
        <v>17</v>
      </c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5" customFormat="1">
      <c r="A12" s="3" t="s">
        <v>20</v>
      </c>
      <c r="B12" s="110" t="s">
        <v>21</v>
      </c>
      <c r="C12" s="110"/>
      <c r="D12" s="110"/>
      <c r="E12" s="110" t="s">
        <v>22</v>
      </c>
      <c r="F12" s="110"/>
      <c r="G12" s="110"/>
      <c r="H12" s="110"/>
      <c r="I12" s="110"/>
      <c r="J12" s="4" t="s">
        <v>30</v>
      </c>
    </row>
    <row r="13" spans="1:15" customFormat="1" ht="17.100000000000001" customHeight="1">
      <c r="A13" s="109" t="s">
        <v>18</v>
      </c>
      <c r="B13" s="107" t="s">
        <v>19</v>
      </c>
      <c r="C13" s="107"/>
      <c r="D13" s="107"/>
      <c r="E13" s="102" t="s">
        <v>23</v>
      </c>
      <c r="F13" s="102"/>
      <c r="G13" s="102"/>
      <c r="H13" s="102"/>
      <c r="I13" s="102"/>
      <c r="J13" s="106" t="s">
        <v>31</v>
      </c>
      <c r="K13" s="103" t="s">
        <v>29</v>
      </c>
      <c r="L13" s="104"/>
      <c r="M13" s="104"/>
      <c r="N13" s="104"/>
      <c r="O13" s="104"/>
    </row>
    <row r="14" spans="1:15" customFormat="1">
      <c r="A14" s="109"/>
      <c r="B14" s="107" t="s">
        <v>24</v>
      </c>
      <c r="C14" s="107"/>
      <c r="D14" s="107"/>
      <c r="E14" s="102" t="s">
        <v>27</v>
      </c>
      <c r="F14" s="102"/>
      <c r="G14" s="102"/>
      <c r="H14" s="102"/>
      <c r="I14" s="102"/>
      <c r="J14" s="106"/>
      <c r="K14" s="103"/>
      <c r="L14" s="104"/>
      <c r="M14" s="104"/>
      <c r="N14" s="104"/>
      <c r="O14" s="104"/>
    </row>
    <row r="15" spans="1:15" customFormat="1">
      <c r="A15" s="109"/>
      <c r="B15" s="107" t="s">
        <v>25</v>
      </c>
      <c r="C15" s="107"/>
      <c r="D15" s="107"/>
      <c r="E15" s="102" t="s">
        <v>28</v>
      </c>
      <c r="F15" s="102"/>
      <c r="G15" s="102"/>
      <c r="H15" s="102"/>
      <c r="I15" s="102"/>
      <c r="J15" s="106"/>
      <c r="K15" s="103"/>
      <c r="L15" s="104"/>
      <c r="M15" s="104"/>
      <c r="N15" s="104"/>
      <c r="O15" s="104"/>
    </row>
    <row r="16" spans="1:15" customFormat="1">
      <c r="A16" s="109"/>
      <c r="B16" s="107" t="s">
        <v>33</v>
      </c>
      <c r="C16" s="107"/>
      <c r="D16" s="107"/>
      <c r="E16" s="102" t="s">
        <v>34</v>
      </c>
      <c r="F16" s="102"/>
      <c r="G16" s="102"/>
      <c r="H16" s="102"/>
      <c r="I16" s="102"/>
      <c r="J16" s="4" t="s">
        <v>32</v>
      </c>
    </row>
    <row r="17" spans="1:10" customFormat="1">
      <c r="A17" s="6" t="s">
        <v>36</v>
      </c>
      <c r="B17" s="107" t="s">
        <v>35</v>
      </c>
      <c r="C17" s="107"/>
      <c r="D17" s="107"/>
      <c r="E17" s="102" t="s">
        <v>44</v>
      </c>
      <c r="F17" s="102"/>
      <c r="G17" s="102"/>
      <c r="H17" s="102"/>
      <c r="I17" s="102"/>
      <c r="J17" s="4" t="s">
        <v>45</v>
      </c>
    </row>
    <row r="18" spans="1:10" customFormat="1">
      <c r="A18" s="112" t="s">
        <v>37</v>
      </c>
      <c r="B18" s="114" t="s">
        <v>38</v>
      </c>
      <c r="C18" s="114"/>
      <c r="D18" s="114"/>
      <c r="E18" s="102" t="s">
        <v>40</v>
      </c>
      <c r="F18" s="102"/>
      <c r="G18" s="102"/>
      <c r="H18" s="102"/>
      <c r="I18" s="102"/>
      <c r="J18" s="4" t="s">
        <v>45</v>
      </c>
    </row>
    <row r="19" spans="1:10" customFormat="1">
      <c r="A19" s="113"/>
      <c r="B19" s="114" t="s">
        <v>39</v>
      </c>
      <c r="C19" s="114"/>
      <c r="D19" s="114"/>
      <c r="E19" s="102" t="s">
        <v>41</v>
      </c>
      <c r="F19" s="102"/>
      <c r="G19" s="102"/>
      <c r="H19" s="102"/>
      <c r="I19" s="102"/>
      <c r="J19" s="4" t="s">
        <v>45</v>
      </c>
    </row>
    <row r="20" spans="1:10" customFormat="1">
      <c r="A20" s="113"/>
      <c r="B20" s="111" t="s">
        <v>42</v>
      </c>
      <c r="C20" s="111"/>
      <c r="D20" s="111"/>
      <c r="E20" s="102" t="s">
        <v>43</v>
      </c>
      <c r="F20" s="102"/>
      <c r="G20" s="102"/>
      <c r="H20" s="102"/>
      <c r="I20" s="102"/>
      <c r="J20" s="4" t="s">
        <v>45</v>
      </c>
    </row>
    <row r="21" spans="1:10" customFormat="1">
      <c r="A21" s="9" t="s">
        <v>46</v>
      </c>
      <c r="B21" s="111" t="s">
        <v>51</v>
      </c>
      <c r="C21" s="111"/>
      <c r="D21" s="111"/>
      <c r="E21" s="102" t="s">
        <v>48</v>
      </c>
      <c r="F21" s="102"/>
      <c r="G21" s="102"/>
      <c r="H21" s="102"/>
      <c r="I21" s="102"/>
      <c r="J21" s="4" t="s">
        <v>45</v>
      </c>
    </row>
    <row r="22" spans="1:10" customFormat="1">
      <c r="A22" s="10" t="s">
        <v>47</v>
      </c>
      <c r="B22" s="11" t="s">
        <v>53</v>
      </c>
      <c r="C22" s="2"/>
      <c r="D22" s="2"/>
      <c r="E22" s="102" t="s">
        <v>49</v>
      </c>
      <c r="F22" s="102"/>
      <c r="G22" s="102"/>
      <c r="H22" s="102"/>
      <c r="I22" s="102"/>
      <c r="J22" s="4" t="s">
        <v>50</v>
      </c>
    </row>
    <row r="23" spans="1:10" customFormat="1">
      <c r="B23" s="1" t="s">
        <v>52</v>
      </c>
      <c r="C23" s="1"/>
      <c r="D23" s="1"/>
      <c r="E23" s="1"/>
      <c r="F23" s="1"/>
      <c r="G23" s="1"/>
      <c r="H23" s="1"/>
      <c r="I23" s="1"/>
      <c r="J23" s="1"/>
    </row>
  </sheetData>
  <mergeCells count="36">
    <mergeCell ref="A18:A20"/>
    <mergeCell ref="B18:D18"/>
    <mergeCell ref="E18:I18"/>
    <mergeCell ref="E19:I19"/>
    <mergeCell ref="B19:D19"/>
    <mergeCell ref="B20:D20"/>
    <mergeCell ref="E20:I20"/>
    <mergeCell ref="E13:I13"/>
    <mergeCell ref="B12:D12"/>
    <mergeCell ref="B13:D13"/>
    <mergeCell ref="E21:I21"/>
    <mergeCell ref="E22:I22"/>
    <mergeCell ref="B21:D21"/>
    <mergeCell ref="B17:D17"/>
    <mergeCell ref="E17:I17"/>
    <mergeCell ref="C6:J6"/>
    <mergeCell ref="C7:J7"/>
    <mergeCell ref="K13:O15"/>
    <mergeCell ref="K8:O9"/>
    <mergeCell ref="A11:J11"/>
    <mergeCell ref="J13:J15"/>
    <mergeCell ref="B15:D15"/>
    <mergeCell ref="C9:J9"/>
    <mergeCell ref="C8:J8"/>
    <mergeCell ref="A13:A16"/>
    <mergeCell ref="B16:D16"/>
    <mergeCell ref="E16:I16"/>
    <mergeCell ref="E14:I14"/>
    <mergeCell ref="E15:I15"/>
    <mergeCell ref="B14:D14"/>
    <mergeCell ref="E12:I12"/>
    <mergeCell ref="B1:J1"/>
    <mergeCell ref="C2:J2"/>
    <mergeCell ref="C3:J3"/>
    <mergeCell ref="C4:J4"/>
    <mergeCell ref="C5:J5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20C8-68F9-4D95-A106-DD4E510B77A9}">
  <sheetPr>
    <tabColor rgb="FFFFFF00"/>
  </sheetPr>
  <dimension ref="A1:I27"/>
  <sheetViews>
    <sheetView zoomScale="130" zoomScaleNormal="130" workbookViewId="0">
      <selection activeCell="B1" sqref="B1:I13"/>
    </sheetView>
  </sheetViews>
  <sheetFormatPr defaultColWidth="9" defaultRowHeight="15.75"/>
  <cols>
    <col min="1" max="1" width="10.875" style="15" bestFit="1" customWidth="1"/>
    <col min="2" max="9" width="9.875" style="39" bestFit="1" customWidth="1"/>
    <col min="10" max="16384" width="9" style="12"/>
  </cols>
  <sheetData>
    <row r="1" spans="1:9" ht="16.5" thickBot="1">
      <c r="A1" s="72" t="s">
        <v>65</v>
      </c>
      <c r="B1" s="73">
        <v>1</v>
      </c>
      <c r="C1" s="74">
        <v>2</v>
      </c>
      <c r="D1" s="75">
        <v>3</v>
      </c>
      <c r="E1" s="74">
        <v>4</v>
      </c>
      <c r="F1" s="75">
        <v>5</v>
      </c>
      <c r="G1" s="74">
        <v>6</v>
      </c>
      <c r="H1" s="75">
        <v>7</v>
      </c>
      <c r="I1" s="74">
        <v>8</v>
      </c>
    </row>
    <row r="2" spans="1:9" ht="16.5" thickBot="1">
      <c r="A2" s="76" t="s">
        <v>66</v>
      </c>
      <c r="B2" s="77">
        <v>100</v>
      </c>
      <c r="C2" s="78">
        <v>10000</v>
      </c>
      <c r="D2" s="79">
        <v>100</v>
      </c>
      <c r="E2" s="78">
        <v>10000</v>
      </c>
      <c r="F2" s="79">
        <v>100</v>
      </c>
      <c r="G2" s="78">
        <v>10000</v>
      </c>
      <c r="H2" s="79">
        <v>100</v>
      </c>
      <c r="I2" s="78">
        <v>10000</v>
      </c>
    </row>
    <row r="3" spans="1:9">
      <c r="A3" s="61" t="s">
        <v>67</v>
      </c>
      <c r="B3" s="62">
        <v>0.2</v>
      </c>
      <c r="C3" s="63">
        <v>0.2</v>
      </c>
      <c r="D3" s="64">
        <v>0.2</v>
      </c>
      <c r="E3" s="63">
        <v>0.2</v>
      </c>
      <c r="F3" s="64">
        <v>0.2</v>
      </c>
      <c r="G3" s="63">
        <v>0.2</v>
      </c>
      <c r="H3" s="64">
        <v>0.2</v>
      </c>
      <c r="I3" s="63">
        <v>0.2</v>
      </c>
    </row>
    <row r="4" spans="1:9" ht="16.5" thickBot="1">
      <c r="A4" s="57" t="s">
        <v>68</v>
      </c>
      <c r="B4" s="50">
        <v>0.7</v>
      </c>
      <c r="C4" s="41">
        <v>0.7</v>
      </c>
      <c r="D4" s="40">
        <v>0.7</v>
      </c>
      <c r="E4" s="41">
        <v>0.7</v>
      </c>
      <c r="F4" s="40">
        <v>0.7</v>
      </c>
      <c r="G4" s="41">
        <v>0.7</v>
      </c>
      <c r="H4" s="40">
        <v>0.7</v>
      </c>
      <c r="I4" s="41">
        <v>0.7</v>
      </c>
    </row>
    <row r="5" spans="1:9">
      <c r="A5" s="55" t="s">
        <v>69</v>
      </c>
      <c r="B5" s="65">
        <v>0.55000000000000004</v>
      </c>
      <c r="C5" s="66">
        <v>0.55000000000000004</v>
      </c>
      <c r="D5" s="67">
        <v>0.8</v>
      </c>
      <c r="E5" s="66">
        <v>0.8</v>
      </c>
      <c r="F5" s="67">
        <v>0.55000000000000004</v>
      </c>
      <c r="G5" s="66">
        <v>0.55000000000000004</v>
      </c>
      <c r="H5" s="67">
        <v>0.8</v>
      </c>
      <c r="I5" s="66">
        <v>0.8</v>
      </c>
    </row>
    <row r="6" spans="1:9" ht="16.5" thickBot="1">
      <c r="A6" s="68" t="s">
        <v>70</v>
      </c>
      <c r="B6" s="69">
        <v>0.45</v>
      </c>
      <c r="C6" s="70">
        <v>0.45</v>
      </c>
      <c r="D6" s="71">
        <v>0.9</v>
      </c>
      <c r="E6" s="70">
        <v>0.9</v>
      </c>
      <c r="F6" s="71">
        <v>0.45</v>
      </c>
      <c r="G6" s="70">
        <v>0.45</v>
      </c>
      <c r="H6" s="71">
        <v>0.9</v>
      </c>
      <c r="I6" s="70">
        <v>0.9</v>
      </c>
    </row>
    <row r="7" spans="1:9">
      <c r="A7" s="55" t="s">
        <v>71</v>
      </c>
      <c r="B7" s="65">
        <v>0.25</v>
      </c>
      <c r="C7" s="66">
        <v>0.25</v>
      </c>
      <c r="D7" s="67">
        <v>0.65</v>
      </c>
      <c r="E7" s="66">
        <v>0.65</v>
      </c>
      <c r="F7" s="67">
        <v>0.25</v>
      </c>
      <c r="G7" s="66">
        <v>0.25</v>
      </c>
      <c r="H7" s="67">
        <v>0.65</v>
      </c>
      <c r="I7" s="66">
        <v>0.65</v>
      </c>
    </row>
    <row r="8" spans="1:9">
      <c r="A8" s="56" t="s">
        <v>72</v>
      </c>
      <c r="B8" s="49">
        <v>0.5</v>
      </c>
      <c r="C8" s="38">
        <v>0.5</v>
      </c>
      <c r="D8" s="37">
        <v>0.8</v>
      </c>
      <c r="E8" s="38">
        <v>0.8</v>
      </c>
      <c r="F8" s="37">
        <v>0.5</v>
      </c>
      <c r="G8" s="38">
        <v>0.5</v>
      </c>
      <c r="H8" s="37">
        <v>0.8</v>
      </c>
      <c r="I8" s="38">
        <v>0.8</v>
      </c>
    </row>
    <row r="9" spans="1:9" ht="16.5" thickBot="1">
      <c r="A9" s="68" t="s">
        <v>73</v>
      </c>
      <c r="B9" s="69">
        <v>0.75</v>
      </c>
      <c r="C9" s="70">
        <v>0.75</v>
      </c>
      <c r="D9" s="71">
        <v>0.9</v>
      </c>
      <c r="E9" s="70">
        <v>0.9</v>
      </c>
      <c r="F9" s="71">
        <v>0.75</v>
      </c>
      <c r="G9" s="70">
        <v>0.75</v>
      </c>
      <c r="H9" s="71">
        <v>0.9</v>
      </c>
      <c r="I9" s="70">
        <v>0.9</v>
      </c>
    </row>
    <row r="10" spans="1:9">
      <c r="A10" s="61" t="s">
        <v>74</v>
      </c>
      <c r="B10" s="62">
        <v>0.2</v>
      </c>
      <c r="C10" s="63">
        <v>0.2</v>
      </c>
      <c r="D10" s="64">
        <v>0.5</v>
      </c>
      <c r="E10" s="63">
        <v>0.5</v>
      </c>
      <c r="F10" s="64">
        <v>0.2</v>
      </c>
      <c r="G10" s="63">
        <v>0.2</v>
      </c>
      <c r="H10" s="64">
        <v>0.5</v>
      </c>
      <c r="I10" s="63">
        <v>0.5</v>
      </c>
    </row>
    <row r="11" spans="1:9">
      <c r="A11" s="56" t="s">
        <v>75</v>
      </c>
      <c r="B11" s="49">
        <v>0.45</v>
      </c>
      <c r="C11" s="38">
        <v>0.45</v>
      </c>
      <c r="D11" s="37">
        <v>0.8</v>
      </c>
      <c r="E11" s="38">
        <v>0.8</v>
      </c>
      <c r="F11" s="37">
        <v>0.45</v>
      </c>
      <c r="G11" s="38">
        <v>0.45</v>
      </c>
      <c r="H11" s="37">
        <v>0.8</v>
      </c>
      <c r="I11" s="38">
        <v>0.8</v>
      </c>
    </row>
    <row r="12" spans="1:9" ht="16.5" thickBot="1">
      <c r="A12" s="57" t="s">
        <v>76</v>
      </c>
      <c r="B12" s="50">
        <v>0.75</v>
      </c>
      <c r="C12" s="41">
        <v>0.75</v>
      </c>
      <c r="D12" s="40">
        <v>0.95</v>
      </c>
      <c r="E12" s="41">
        <v>0.95</v>
      </c>
      <c r="F12" s="40">
        <v>0.75</v>
      </c>
      <c r="G12" s="41">
        <v>0.75</v>
      </c>
      <c r="H12" s="40">
        <v>0.95</v>
      </c>
      <c r="I12" s="41">
        <v>0.95</v>
      </c>
    </row>
    <row r="13" spans="1:9" ht="16.5" thickBot="1">
      <c r="A13" s="58" t="s">
        <v>77</v>
      </c>
      <c r="B13" s="51" t="s">
        <v>113</v>
      </c>
      <c r="C13" s="43" t="s">
        <v>113</v>
      </c>
      <c r="D13" s="42" t="s">
        <v>113</v>
      </c>
      <c r="E13" s="43" t="s">
        <v>113</v>
      </c>
      <c r="F13" s="42" t="s">
        <v>117</v>
      </c>
      <c r="G13" s="43" t="s">
        <v>117</v>
      </c>
      <c r="H13" s="42" t="s">
        <v>117</v>
      </c>
      <c r="I13" s="43" t="s">
        <v>117</v>
      </c>
    </row>
    <row r="14" spans="1:9">
      <c r="A14" s="59" t="s">
        <v>78</v>
      </c>
      <c r="B14" s="52"/>
      <c r="C14" s="44"/>
      <c r="D14" s="44"/>
      <c r="E14" s="44"/>
      <c r="F14" s="44"/>
      <c r="G14" s="44"/>
      <c r="H14" s="44"/>
      <c r="I14" s="45"/>
    </row>
    <row r="15" spans="1:9">
      <c r="A15" s="59" t="s">
        <v>79</v>
      </c>
      <c r="B15" s="53"/>
      <c r="C15" s="32"/>
      <c r="D15" s="32"/>
      <c r="E15" s="32"/>
      <c r="F15" s="32"/>
      <c r="G15" s="32"/>
      <c r="H15" s="32"/>
      <c r="I15" s="46"/>
    </row>
    <row r="16" spans="1:9">
      <c r="A16" s="59" t="s">
        <v>80</v>
      </c>
      <c r="B16" s="53"/>
      <c r="C16" s="32"/>
      <c r="D16" s="32"/>
      <c r="E16" s="32"/>
      <c r="F16" s="32"/>
      <c r="G16" s="32"/>
      <c r="H16" s="32"/>
      <c r="I16" s="46"/>
    </row>
    <row r="17" spans="1:9">
      <c r="A17" s="59" t="s">
        <v>81</v>
      </c>
      <c r="B17" s="53"/>
      <c r="C17" s="32"/>
      <c r="D17" s="32"/>
      <c r="E17" s="32"/>
      <c r="F17" s="32"/>
      <c r="G17" s="32"/>
      <c r="H17" s="32"/>
      <c r="I17" s="46"/>
    </row>
    <row r="18" spans="1:9">
      <c r="A18" s="59" t="s">
        <v>82</v>
      </c>
      <c r="B18" s="53"/>
      <c r="C18" s="32"/>
      <c r="D18" s="32"/>
      <c r="E18" s="32"/>
      <c r="F18" s="32"/>
      <c r="G18" s="32"/>
      <c r="H18" s="32"/>
      <c r="I18" s="46"/>
    </row>
    <row r="19" spans="1:9">
      <c r="A19" s="59" t="s">
        <v>83</v>
      </c>
      <c r="B19" s="53"/>
      <c r="C19" s="32"/>
      <c r="D19" s="32"/>
      <c r="E19" s="32"/>
      <c r="F19" s="32"/>
      <c r="G19" s="32"/>
      <c r="H19" s="32"/>
      <c r="I19" s="46"/>
    </row>
    <row r="20" spans="1:9">
      <c r="A20" s="59" t="s">
        <v>84</v>
      </c>
      <c r="B20" s="53"/>
      <c r="C20" s="32"/>
      <c r="D20" s="32"/>
      <c r="E20" s="32"/>
      <c r="F20" s="32"/>
      <c r="G20" s="32"/>
      <c r="H20" s="32"/>
      <c r="I20" s="46"/>
    </row>
    <row r="21" spans="1:9">
      <c r="A21" s="59" t="s">
        <v>85</v>
      </c>
      <c r="B21" s="53"/>
      <c r="C21" s="32"/>
      <c r="D21" s="32"/>
      <c r="E21" s="32"/>
      <c r="F21" s="32"/>
      <c r="G21" s="32"/>
      <c r="H21" s="32"/>
      <c r="I21" s="46"/>
    </row>
    <row r="22" spans="1:9">
      <c r="A22" s="59" t="s">
        <v>86</v>
      </c>
      <c r="B22" s="53"/>
      <c r="C22" s="32"/>
      <c r="D22" s="32"/>
      <c r="E22" s="32"/>
      <c r="F22" s="32"/>
      <c r="G22" s="32"/>
      <c r="H22" s="32"/>
      <c r="I22" s="46"/>
    </row>
    <row r="23" spans="1:9">
      <c r="A23" s="59" t="s">
        <v>87</v>
      </c>
      <c r="B23" s="53"/>
      <c r="C23" s="32"/>
      <c r="D23" s="32"/>
      <c r="E23" s="32"/>
      <c r="F23" s="32"/>
      <c r="G23" s="32"/>
      <c r="H23" s="32"/>
      <c r="I23" s="46"/>
    </row>
    <row r="24" spans="1:9">
      <c r="A24" s="59" t="s">
        <v>88</v>
      </c>
      <c r="B24" s="53"/>
      <c r="C24" s="32"/>
      <c r="D24" s="32"/>
      <c r="E24" s="32"/>
      <c r="F24" s="32"/>
      <c r="G24" s="32"/>
      <c r="H24" s="32"/>
      <c r="I24" s="46"/>
    </row>
    <row r="25" spans="1:9">
      <c r="A25" s="59" t="s">
        <v>89</v>
      </c>
      <c r="B25" s="53"/>
      <c r="C25" s="32"/>
      <c r="D25" s="32"/>
      <c r="E25" s="32"/>
      <c r="F25" s="32"/>
      <c r="G25" s="32"/>
      <c r="H25" s="32"/>
      <c r="I25" s="46"/>
    </row>
    <row r="26" spans="1:9">
      <c r="A26" s="59" t="s">
        <v>90</v>
      </c>
      <c r="B26" s="53"/>
      <c r="C26" s="32"/>
      <c r="D26" s="32"/>
      <c r="E26" s="32"/>
      <c r="F26" s="32"/>
      <c r="G26" s="32"/>
      <c r="H26" s="32"/>
      <c r="I26" s="46"/>
    </row>
    <row r="27" spans="1:9" ht="16.5" thickBot="1">
      <c r="A27" s="60" t="s">
        <v>91</v>
      </c>
      <c r="B27" s="54"/>
      <c r="C27" s="47"/>
      <c r="D27" s="47"/>
      <c r="E27" s="47"/>
      <c r="F27" s="47"/>
      <c r="G27" s="47"/>
      <c r="H27" s="47"/>
      <c r="I2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A994-2D21-42E7-8F98-602BF35B45E1}">
  <sheetPr>
    <tabColor rgb="FFFFFF00"/>
  </sheetPr>
  <dimension ref="B2:L28"/>
  <sheetViews>
    <sheetView tabSelected="1" zoomScaleNormal="100" workbookViewId="0">
      <selection activeCell="F8" sqref="F8"/>
    </sheetView>
  </sheetViews>
  <sheetFormatPr defaultColWidth="9" defaultRowHeight="15.75"/>
  <cols>
    <col min="1" max="1" width="3.625" style="12" customWidth="1"/>
    <col min="2" max="2" width="12.625" style="14" customWidth="1"/>
    <col min="3" max="3" width="17" style="14" customWidth="1"/>
    <col min="4" max="4" width="14.75" style="14" bestFit="1" customWidth="1"/>
    <col min="5" max="10" width="12.625" style="12" customWidth="1"/>
    <col min="11" max="11" width="1.625" style="12" customWidth="1"/>
    <col min="12" max="16384" width="9" style="12"/>
  </cols>
  <sheetData>
    <row r="2" spans="2:12">
      <c r="B2" s="14" t="s">
        <v>179</v>
      </c>
    </row>
    <row r="3" spans="2:12">
      <c r="B3" s="16" t="s">
        <v>120</v>
      </c>
      <c r="C3" s="16" t="s">
        <v>121</v>
      </c>
      <c r="D3" s="16" t="s">
        <v>59</v>
      </c>
      <c r="E3" s="13" t="b">
        <v>1</v>
      </c>
      <c r="F3" s="13" t="s">
        <v>54</v>
      </c>
      <c r="G3" s="13" t="s">
        <v>55</v>
      </c>
      <c r="H3" s="13" t="s">
        <v>56</v>
      </c>
      <c r="I3" s="13" t="s">
        <v>57</v>
      </c>
      <c r="J3" s="13" t="s">
        <v>58</v>
      </c>
      <c r="L3" s="12" t="s">
        <v>178</v>
      </c>
    </row>
    <row r="4" spans="2:12">
      <c r="B4" s="115" t="s">
        <v>62</v>
      </c>
      <c r="C4" s="34" t="s">
        <v>123</v>
      </c>
      <c r="D4" s="35" t="s">
        <v>131</v>
      </c>
      <c r="E4" s="89">
        <v>0.2</v>
      </c>
      <c r="F4" s="91">
        <v>0</v>
      </c>
      <c r="G4" s="91">
        <v>0</v>
      </c>
      <c r="H4" s="91">
        <v>0</v>
      </c>
      <c r="I4" s="91">
        <v>0</v>
      </c>
      <c r="J4" s="91">
        <v>0</v>
      </c>
      <c r="L4" s="14" t="s">
        <v>187</v>
      </c>
    </row>
    <row r="5" spans="2:12">
      <c r="B5" s="115"/>
      <c r="C5" s="34" t="s">
        <v>124</v>
      </c>
      <c r="D5" s="35" t="s">
        <v>132</v>
      </c>
      <c r="E5" s="89">
        <v>0.7</v>
      </c>
      <c r="F5" s="91">
        <v>0</v>
      </c>
      <c r="G5" s="91">
        <v>0</v>
      </c>
      <c r="H5" s="91">
        <v>0</v>
      </c>
      <c r="I5" s="91">
        <v>0</v>
      </c>
      <c r="J5" s="91">
        <v>0</v>
      </c>
      <c r="L5" s="14" t="s">
        <v>183</v>
      </c>
    </row>
    <row r="6" spans="2:12">
      <c r="B6" s="115" t="s">
        <v>63</v>
      </c>
      <c r="C6" s="34" t="s">
        <v>126</v>
      </c>
      <c r="D6" s="35" t="s">
        <v>133</v>
      </c>
      <c r="E6" s="89">
        <v>0.55000000000000004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L6" s="14" t="s">
        <v>184</v>
      </c>
    </row>
    <row r="7" spans="2:12">
      <c r="B7" s="115"/>
      <c r="C7" s="34" t="s">
        <v>125</v>
      </c>
      <c r="D7" s="35" t="s">
        <v>134</v>
      </c>
      <c r="E7" s="89">
        <v>0.45</v>
      </c>
      <c r="F7" s="91">
        <v>0</v>
      </c>
      <c r="G7" s="91">
        <v>0</v>
      </c>
      <c r="H7" s="91">
        <v>0</v>
      </c>
      <c r="I7" s="91">
        <v>0</v>
      </c>
      <c r="J7" s="91">
        <v>0</v>
      </c>
      <c r="L7" s="14" t="s">
        <v>185</v>
      </c>
    </row>
    <row r="8" spans="2:12">
      <c r="B8" s="116" t="s">
        <v>64</v>
      </c>
      <c r="C8" s="34" t="s">
        <v>127</v>
      </c>
      <c r="D8" s="35" t="s">
        <v>137</v>
      </c>
      <c r="E8" s="89">
        <v>0.25</v>
      </c>
      <c r="F8" s="91">
        <v>0</v>
      </c>
      <c r="G8" s="91">
        <v>0</v>
      </c>
      <c r="H8" s="91">
        <v>0</v>
      </c>
      <c r="I8" s="91">
        <v>0</v>
      </c>
      <c r="J8" s="91">
        <v>0</v>
      </c>
    </row>
    <row r="9" spans="2:12">
      <c r="B9" s="116"/>
      <c r="C9" s="35"/>
      <c r="D9" s="35" t="s">
        <v>138</v>
      </c>
      <c r="E9" s="89">
        <v>0.5</v>
      </c>
      <c r="F9" s="91">
        <v>0</v>
      </c>
      <c r="G9" s="91">
        <v>0</v>
      </c>
      <c r="H9" s="91">
        <v>0</v>
      </c>
      <c r="I9" s="91">
        <v>0</v>
      </c>
      <c r="J9" s="91">
        <v>0</v>
      </c>
      <c r="L9" s="14" t="s">
        <v>186</v>
      </c>
    </row>
    <row r="10" spans="2:12">
      <c r="B10" s="116"/>
      <c r="C10" s="35"/>
      <c r="D10" s="35" t="s">
        <v>139</v>
      </c>
      <c r="E10" s="89">
        <v>0.75</v>
      </c>
      <c r="F10" s="91">
        <v>0</v>
      </c>
      <c r="G10" s="91">
        <v>0</v>
      </c>
      <c r="H10" s="91">
        <v>0</v>
      </c>
      <c r="I10" s="91">
        <v>0</v>
      </c>
      <c r="J10" s="91">
        <v>0</v>
      </c>
      <c r="L10" s="14" t="s">
        <v>180</v>
      </c>
    </row>
    <row r="11" spans="2:12">
      <c r="B11" s="116"/>
      <c r="C11" s="34" t="s">
        <v>128</v>
      </c>
      <c r="D11" s="35" t="s">
        <v>137</v>
      </c>
      <c r="E11" s="89">
        <v>0.2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L11" s="14" t="s">
        <v>181</v>
      </c>
    </row>
    <row r="12" spans="2:12">
      <c r="B12" s="116"/>
      <c r="C12" s="35"/>
      <c r="D12" s="35" t="s">
        <v>138</v>
      </c>
      <c r="E12" s="89">
        <v>0.45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L12" s="14" t="s">
        <v>182</v>
      </c>
    </row>
    <row r="13" spans="2:12">
      <c r="B13" s="116"/>
      <c r="C13" s="35"/>
      <c r="D13" s="35" t="s">
        <v>139</v>
      </c>
      <c r="E13" s="89">
        <v>0.75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</row>
    <row r="14" spans="2:12">
      <c r="B14" s="35" t="s">
        <v>122</v>
      </c>
      <c r="C14" s="35"/>
      <c r="D14" s="83" t="s">
        <v>140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</row>
    <row r="15" spans="2:12">
      <c r="B15" s="35"/>
      <c r="C15" s="35"/>
      <c r="D15" s="83" t="s">
        <v>141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</row>
    <row r="16" spans="2:12">
      <c r="B16" s="35"/>
      <c r="C16" s="35"/>
      <c r="D16" s="83" t="s">
        <v>142</v>
      </c>
      <c r="E16" s="91">
        <v>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</row>
    <row r="17" spans="2:10">
      <c r="B17" s="35"/>
      <c r="C17" s="35"/>
      <c r="D17" s="83" t="s">
        <v>143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</row>
    <row r="18" spans="2:10">
      <c r="B18" s="35"/>
      <c r="C18" s="35"/>
      <c r="D18" s="83" t="s">
        <v>144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</row>
    <row r="19" spans="2:10">
      <c r="B19" s="35"/>
      <c r="C19" s="35"/>
      <c r="D19" s="84" t="s">
        <v>147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</row>
    <row r="20" spans="2:10">
      <c r="B20" s="35"/>
      <c r="C20" s="35"/>
      <c r="D20" s="84" t="s">
        <v>148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</row>
    <row r="21" spans="2:10">
      <c r="B21" s="35"/>
      <c r="C21" s="35"/>
      <c r="D21" s="84" t="s">
        <v>149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</row>
    <row r="22" spans="2:10">
      <c r="B22" s="35"/>
      <c r="C22" s="35"/>
      <c r="D22" s="84" t="s">
        <v>150</v>
      </c>
      <c r="E22" s="91">
        <v>0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</row>
    <row r="23" spans="2:10">
      <c r="B23" s="35"/>
      <c r="C23" s="35"/>
      <c r="D23" s="85" t="s">
        <v>153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</row>
    <row r="24" spans="2:10">
      <c r="B24" s="35"/>
      <c r="C24" s="35"/>
      <c r="D24" s="85" t="s">
        <v>154</v>
      </c>
      <c r="E24" s="91">
        <v>0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</row>
    <row r="25" spans="2:10">
      <c r="B25" s="35"/>
      <c r="C25" s="35"/>
      <c r="D25" s="85" t="s">
        <v>155</v>
      </c>
      <c r="E25" s="91">
        <v>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</row>
    <row r="26" spans="2:10">
      <c r="B26" s="35"/>
      <c r="C26" s="35"/>
      <c r="D26" s="86" t="s">
        <v>158</v>
      </c>
      <c r="E26" s="91">
        <v>0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</row>
    <row r="27" spans="2:10">
      <c r="B27" s="35"/>
      <c r="C27" s="35"/>
      <c r="D27" s="86" t="s">
        <v>159</v>
      </c>
      <c r="E27" s="91">
        <v>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</row>
    <row r="28" spans="2:10">
      <c r="B28" s="36"/>
      <c r="C28" s="36"/>
      <c r="D28" s="90" t="s">
        <v>162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</row>
  </sheetData>
  <mergeCells count="3">
    <mergeCell ref="B4:B5"/>
    <mergeCell ref="B6:B7"/>
    <mergeCell ref="B8:B1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C60D-82AD-4A32-BAB9-7CAED2132E49}">
  <sheetPr>
    <tabColor theme="9" tint="0.39997558519241921"/>
  </sheetPr>
  <dimension ref="A1:O26"/>
  <sheetViews>
    <sheetView workbookViewId="0">
      <selection activeCell="B26" sqref="B26"/>
    </sheetView>
  </sheetViews>
  <sheetFormatPr defaultColWidth="8.75" defaultRowHeight="16.5"/>
  <cols>
    <col min="1" max="1" width="17.875" customWidth="1"/>
    <col min="2" max="2" width="16.125" style="1" customWidth="1"/>
    <col min="3" max="3" width="17.75" style="1" customWidth="1"/>
    <col min="4" max="4" width="28.875" style="1" customWidth="1"/>
    <col min="5" max="5" width="11.875" style="1" customWidth="1"/>
    <col min="6" max="8" width="8.75" style="1"/>
    <col min="9" max="9" width="32.375" style="1" customWidth="1"/>
    <col min="10" max="10" width="18.75" style="1" customWidth="1"/>
  </cols>
  <sheetData>
    <row r="1" spans="1:15">
      <c r="A1" s="94" t="s">
        <v>188</v>
      </c>
      <c r="B1" s="122" t="s">
        <v>189</v>
      </c>
      <c r="C1" s="122"/>
      <c r="D1" s="122"/>
      <c r="E1" s="122"/>
      <c r="F1" s="122"/>
      <c r="G1" s="122"/>
      <c r="H1" s="122"/>
      <c r="I1" s="122"/>
      <c r="J1" s="122"/>
    </row>
    <row r="2" spans="1:15">
      <c r="A2" s="94" t="s">
        <v>190</v>
      </c>
      <c r="B2" s="122" t="s">
        <v>191</v>
      </c>
      <c r="C2" s="122"/>
      <c r="D2" s="122"/>
      <c r="E2" s="122"/>
      <c r="F2" s="122"/>
      <c r="G2" s="122"/>
      <c r="H2" s="122"/>
      <c r="I2" s="122"/>
      <c r="J2" s="122"/>
    </row>
    <row r="3" spans="1:15">
      <c r="A3" s="95"/>
      <c r="B3" s="96"/>
      <c r="C3" s="96"/>
      <c r="D3" s="96"/>
      <c r="E3" s="96"/>
      <c r="F3" s="96"/>
      <c r="G3" s="96"/>
      <c r="H3" s="96"/>
      <c r="I3" s="96"/>
      <c r="J3" s="96"/>
    </row>
    <row r="4" spans="1:15">
      <c r="A4" s="95"/>
      <c r="B4" s="96"/>
      <c r="C4" s="96"/>
      <c r="D4" s="96"/>
      <c r="E4" s="96"/>
      <c r="F4" s="96"/>
      <c r="G4" s="96"/>
      <c r="H4" s="96"/>
      <c r="I4" s="96"/>
      <c r="J4" s="96"/>
    </row>
    <row r="5" spans="1:15">
      <c r="B5" s="101" t="s">
        <v>0</v>
      </c>
      <c r="C5" s="101"/>
      <c r="D5" s="101"/>
      <c r="E5" s="101"/>
      <c r="F5" s="101"/>
      <c r="G5" s="101"/>
      <c r="H5" s="101"/>
      <c r="I5" s="101"/>
      <c r="J5" s="101"/>
    </row>
    <row r="6" spans="1:15">
      <c r="B6" s="97" t="s">
        <v>192</v>
      </c>
      <c r="C6" s="102" t="s">
        <v>193</v>
      </c>
      <c r="D6" s="102"/>
      <c r="E6" s="102"/>
      <c r="F6" s="102"/>
      <c r="G6" s="102"/>
      <c r="H6" s="102"/>
      <c r="I6" s="102"/>
      <c r="J6" s="102"/>
    </row>
    <row r="7" spans="1:15">
      <c r="B7" s="2" t="s">
        <v>194</v>
      </c>
      <c r="C7" s="102" t="s">
        <v>9</v>
      </c>
      <c r="D7" s="102"/>
      <c r="E7" s="102"/>
      <c r="F7" s="102"/>
      <c r="G7" s="102"/>
      <c r="H7" s="102"/>
      <c r="I7" s="102"/>
      <c r="J7" s="102"/>
    </row>
    <row r="8" spans="1:15">
      <c r="B8" s="2" t="s">
        <v>195</v>
      </c>
      <c r="C8" s="102" t="s">
        <v>10</v>
      </c>
      <c r="D8" s="102"/>
      <c r="E8" s="102"/>
      <c r="F8" s="102"/>
      <c r="G8" s="102"/>
      <c r="H8" s="102"/>
      <c r="I8" s="102"/>
      <c r="J8" s="102"/>
    </row>
    <row r="9" spans="1:15">
      <c r="B9" s="2" t="s">
        <v>196</v>
      </c>
      <c r="C9" s="102" t="s">
        <v>11</v>
      </c>
      <c r="D9" s="102"/>
      <c r="E9" s="102"/>
      <c r="F9" s="102"/>
      <c r="G9" s="102"/>
      <c r="H9" s="102"/>
      <c r="I9" s="102"/>
      <c r="J9" s="102"/>
    </row>
    <row r="10" spans="1:15">
      <c r="B10" s="2" t="s">
        <v>197</v>
      </c>
      <c r="C10" s="102" t="s">
        <v>198</v>
      </c>
      <c r="D10" s="102"/>
      <c r="E10" s="102"/>
      <c r="F10" s="102"/>
      <c r="G10" s="102"/>
      <c r="H10" s="102"/>
      <c r="I10" s="102"/>
      <c r="J10" s="102"/>
    </row>
    <row r="11" spans="1:15">
      <c r="B11" s="2" t="s">
        <v>199</v>
      </c>
      <c r="C11" s="102" t="s">
        <v>200</v>
      </c>
      <c r="D11" s="102"/>
      <c r="E11" s="102"/>
      <c r="F11" s="102"/>
      <c r="G11" s="102"/>
      <c r="H11" s="102"/>
      <c r="I11" s="102"/>
      <c r="J11" s="102"/>
    </row>
    <row r="12" spans="1:15">
      <c r="B12" s="2" t="s">
        <v>201</v>
      </c>
      <c r="C12" s="102" t="s">
        <v>14</v>
      </c>
      <c r="D12" s="102"/>
      <c r="E12" s="102"/>
      <c r="F12" s="102"/>
      <c r="G12" s="102"/>
      <c r="H12" s="102"/>
      <c r="I12" s="102"/>
      <c r="J12" s="102"/>
    </row>
    <row r="13" spans="1:15">
      <c r="B13" s="5" t="s">
        <v>202</v>
      </c>
      <c r="C13" s="108" t="s">
        <v>203</v>
      </c>
      <c r="D13" s="108"/>
      <c r="E13" s="108"/>
      <c r="F13" s="108"/>
      <c r="G13" s="108"/>
      <c r="H13" s="108"/>
      <c r="I13" s="108"/>
      <c r="J13" s="108"/>
      <c r="K13" s="120" t="s">
        <v>204</v>
      </c>
      <c r="L13" s="121"/>
      <c r="M13" s="98"/>
      <c r="N13" s="98"/>
      <c r="O13" s="98"/>
    </row>
    <row r="14" spans="1:15">
      <c r="B14" s="5" t="s">
        <v>205</v>
      </c>
      <c r="C14" s="108" t="s">
        <v>206</v>
      </c>
      <c r="D14" s="108"/>
      <c r="E14" s="108"/>
      <c r="F14" s="108"/>
      <c r="G14" s="108"/>
      <c r="H14" s="108"/>
      <c r="I14" s="108"/>
      <c r="J14" s="108"/>
      <c r="K14" s="120"/>
      <c r="L14" s="121"/>
      <c r="M14" s="98"/>
      <c r="N14" s="98"/>
      <c r="O14" s="98"/>
    </row>
    <row r="15" spans="1:15">
      <c r="B15" s="2" t="s">
        <v>207</v>
      </c>
      <c r="C15" s="117" t="s">
        <v>208</v>
      </c>
      <c r="D15" s="117"/>
      <c r="E15" s="117"/>
      <c r="F15" s="117"/>
      <c r="G15" s="117"/>
      <c r="H15" s="117"/>
      <c r="I15" s="117"/>
      <c r="J15" s="117"/>
      <c r="K15" s="98"/>
      <c r="L15" s="98"/>
      <c r="M15" s="98"/>
      <c r="N15" s="98"/>
      <c r="O15" s="98"/>
    </row>
    <row r="16" spans="1:15">
      <c r="C16" s="96"/>
      <c r="D16" s="96"/>
      <c r="E16" s="96"/>
      <c r="F16" s="96"/>
      <c r="G16" s="96"/>
      <c r="H16" s="96"/>
      <c r="I16" s="96"/>
      <c r="J16" s="96"/>
      <c r="K16" s="98"/>
      <c r="L16" s="98"/>
      <c r="M16" s="98"/>
      <c r="N16" s="98"/>
      <c r="O16" s="98"/>
    </row>
    <row r="19" spans="1:15">
      <c r="A19" s="101" t="s">
        <v>17</v>
      </c>
      <c r="B19" s="101"/>
      <c r="C19" s="101"/>
      <c r="D19" s="101"/>
      <c r="E19" s="101"/>
      <c r="F19" s="101"/>
      <c r="G19" s="101"/>
      <c r="H19" s="101"/>
      <c r="I19" s="101"/>
      <c r="J19" s="101"/>
    </row>
    <row r="20" spans="1:15">
      <c r="A20" s="81" t="s">
        <v>20</v>
      </c>
      <c r="B20" s="106" t="s">
        <v>21</v>
      </c>
      <c r="C20" s="106"/>
      <c r="D20" s="106"/>
      <c r="E20" s="106" t="s">
        <v>22</v>
      </c>
      <c r="F20" s="106"/>
      <c r="G20" s="106"/>
      <c r="H20" s="106"/>
      <c r="I20" s="106"/>
      <c r="J20" s="81" t="s">
        <v>30</v>
      </c>
    </row>
    <row r="21" spans="1:15">
      <c r="A21" s="118" t="s">
        <v>18</v>
      </c>
      <c r="B21" s="117" t="s">
        <v>209</v>
      </c>
      <c r="C21" s="102"/>
      <c r="D21" s="102"/>
      <c r="E21" s="102" t="s">
        <v>210</v>
      </c>
      <c r="F21" s="102"/>
      <c r="G21" s="102"/>
      <c r="H21" s="102"/>
      <c r="I21" s="102"/>
      <c r="J21" s="99" t="s">
        <v>211</v>
      </c>
      <c r="K21" s="98"/>
      <c r="L21" s="98"/>
      <c r="M21" s="98"/>
      <c r="N21" s="98"/>
      <c r="O21" s="98"/>
    </row>
    <row r="22" spans="1:15">
      <c r="A22" s="119"/>
      <c r="B22" s="117" t="s">
        <v>212</v>
      </c>
      <c r="C22" s="102"/>
      <c r="D22" s="102"/>
      <c r="E22" s="117" t="s">
        <v>213</v>
      </c>
      <c r="F22" s="102"/>
      <c r="G22" s="102"/>
      <c r="H22" s="102"/>
      <c r="I22" s="102"/>
      <c r="J22" s="99" t="s">
        <v>214</v>
      </c>
      <c r="K22" s="98"/>
      <c r="L22" s="98"/>
      <c r="M22" s="98"/>
      <c r="N22" s="98"/>
      <c r="O22" s="98"/>
    </row>
    <row r="23" spans="1:15">
      <c r="A23" s="6" t="s">
        <v>36</v>
      </c>
      <c r="B23" s="117" t="s">
        <v>215</v>
      </c>
      <c r="C23" s="102"/>
      <c r="D23" s="102"/>
      <c r="E23" s="102" t="s">
        <v>216</v>
      </c>
      <c r="F23" s="102"/>
      <c r="G23" s="102"/>
      <c r="H23" s="102"/>
      <c r="I23" s="102"/>
      <c r="J23" s="99" t="s">
        <v>217</v>
      </c>
      <c r="K23" s="98"/>
      <c r="L23" s="98"/>
      <c r="M23" s="98"/>
      <c r="N23" s="98"/>
      <c r="O23" s="98"/>
    </row>
    <row r="24" spans="1:15" ht="33">
      <c r="A24" s="100" t="s">
        <v>37</v>
      </c>
      <c r="B24" s="117" t="s">
        <v>218</v>
      </c>
      <c r="C24" s="102"/>
      <c r="D24" s="102"/>
      <c r="E24" s="102" t="s">
        <v>219</v>
      </c>
      <c r="F24" s="102"/>
      <c r="G24" s="102"/>
      <c r="H24" s="102"/>
      <c r="I24" s="102"/>
      <c r="J24" s="99" t="s">
        <v>217</v>
      </c>
    </row>
    <row r="25" spans="1:15">
      <c r="A25" s="10" t="s">
        <v>47</v>
      </c>
      <c r="B25" s="117" t="s">
        <v>220</v>
      </c>
      <c r="C25" s="102"/>
      <c r="D25" s="102"/>
      <c r="E25" s="102" t="s">
        <v>221</v>
      </c>
      <c r="F25" s="102"/>
      <c r="G25" s="102"/>
      <c r="H25" s="102"/>
      <c r="I25" s="102"/>
      <c r="J25" s="80" t="s">
        <v>222</v>
      </c>
    </row>
    <row r="26" spans="1:15">
      <c r="B26" s="1" t="s">
        <v>52</v>
      </c>
    </row>
  </sheetData>
  <mergeCells count="28">
    <mergeCell ref="K13:L14"/>
    <mergeCell ref="C14:J14"/>
    <mergeCell ref="B1:J1"/>
    <mergeCell ref="B2:J2"/>
    <mergeCell ref="B5:J5"/>
    <mergeCell ref="C6:J6"/>
    <mergeCell ref="C7:J7"/>
    <mergeCell ref="C8:J8"/>
    <mergeCell ref="C9:J9"/>
    <mergeCell ref="C10:J10"/>
    <mergeCell ref="C11:J11"/>
    <mergeCell ref="C12:J12"/>
    <mergeCell ref="C13:J13"/>
    <mergeCell ref="C15:J15"/>
    <mergeCell ref="A19:J19"/>
    <mergeCell ref="B20:D20"/>
    <mergeCell ref="E20:I20"/>
    <mergeCell ref="A21:A22"/>
    <mergeCell ref="B21:D21"/>
    <mergeCell ref="E21:I21"/>
    <mergeCell ref="B22:D22"/>
    <mergeCell ref="E22:I22"/>
    <mergeCell ref="B23:D23"/>
    <mergeCell ref="E23:I23"/>
    <mergeCell ref="B24:D24"/>
    <mergeCell ref="E24:I24"/>
    <mergeCell ref="B25:D25"/>
    <mergeCell ref="E25:I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FF55-38E7-4243-9F70-5497E8C0C68A}">
  <sheetPr>
    <tabColor theme="9" tint="0.39997558519241921"/>
  </sheetPr>
  <dimension ref="A1:P48"/>
  <sheetViews>
    <sheetView zoomScale="130" zoomScaleNormal="130" workbookViewId="0">
      <selection activeCell="C13" sqref="C13"/>
    </sheetView>
  </sheetViews>
  <sheetFormatPr defaultColWidth="8.75" defaultRowHeight="15.75"/>
  <cols>
    <col min="1" max="1" width="8.75" style="12"/>
    <col min="2" max="2" width="10.875" style="15" bestFit="1" customWidth="1"/>
    <col min="3" max="4" width="9.875" style="29" bestFit="1" customWidth="1"/>
    <col min="5" max="6" width="9.875" style="30" bestFit="1" customWidth="1"/>
    <col min="7" max="7" width="8.75" style="12"/>
    <col min="8" max="11" width="11" style="21" bestFit="1" customWidth="1"/>
    <col min="12" max="16384" width="8.75" style="12"/>
  </cols>
  <sheetData>
    <row r="1" spans="1:16">
      <c r="B1" s="17" t="s">
        <v>65</v>
      </c>
      <c r="C1" s="22">
        <v>1</v>
      </c>
      <c r="D1" s="22">
        <v>2</v>
      </c>
      <c r="E1" s="22">
        <v>3</v>
      </c>
      <c r="F1" s="22">
        <v>4</v>
      </c>
      <c r="H1" s="18">
        <v>5</v>
      </c>
      <c r="I1" s="18">
        <v>6</v>
      </c>
      <c r="J1" s="18">
        <v>7</v>
      </c>
      <c r="K1" s="18">
        <v>8</v>
      </c>
      <c r="M1" s="12" t="s">
        <v>60</v>
      </c>
      <c r="N1" s="12" t="s">
        <v>61</v>
      </c>
      <c r="O1" s="12" t="s">
        <v>93</v>
      </c>
      <c r="P1" s="12" t="s">
        <v>92</v>
      </c>
    </row>
    <row r="2" spans="1:16">
      <c r="B2" s="17" t="s">
        <v>66</v>
      </c>
      <c r="C2" s="23">
        <v>100</v>
      </c>
      <c r="D2" s="23">
        <v>10000</v>
      </c>
      <c r="E2" s="23">
        <v>100</v>
      </c>
      <c r="F2" s="23">
        <v>10000</v>
      </c>
      <c r="H2" s="33">
        <v>100</v>
      </c>
      <c r="I2" s="33">
        <v>10000</v>
      </c>
      <c r="J2" s="33">
        <v>100</v>
      </c>
      <c r="K2" s="33">
        <v>10000</v>
      </c>
    </row>
    <row r="3" spans="1:16">
      <c r="B3" s="17" t="s">
        <v>67</v>
      </c>
      <c r="C3" s="24">
        <v>0.4</v>
      </c>
      <c r="D3" s="24">
        <v>0.4</v>
      </c>
      <c r="E3" s="24">
        <v>0.4</v>
      </c>
      <c r="F3" s="24">
        <v>0.4</v>
      </c>
      <c r="H3" s="31">
        <v>0.01</v>
      </c>
      <c r="I3" s="31">
        <v>0.01</v>
      </c>
      <c r="J3" s="31">
        <v>0.01</v>
      </c>
      <c r="K3" s="31">
        <v>0.01</v>
      </c>
    </row>
    <row r="4" spans="1:16">
      <c r="B4" s="17" t="s">
        <v>68</v>
      </c>
      <c r="C4" s="24">
        <v>4</v>
      </c>
      <c r="D4" s="24">
        <v>4</v>
      </c>
      <c r="E4" s="24">
        <v>4</v>
      </c>
      <c r="F4" s="24">
        <v>4</v>
      </c>
      <c r="H4" s="31">
        <v>8</v>
      </c>
      <c r="I4" s="31">
        <v>8</v>
      </c>
      <c r="J4" s="31">
        <v>8</v>
      </c>
      <c r="K4" s="31">
        <v>8</v>
      </c>
    </row>
    <row r="5" spans="1:16">
      <c r="B5" s="17" t="s">
        <v>69</v>
      </c>
      <c r="C5" s="24">
        <v>0.2</v>
      </c>
      <c r="D5" s="24">
        <v>0.2</v>
      </c>
      <c r="E5" s="24">
        <v>0.2</v>
      </c>
      <c r="F5" s="24">
        <v>0.2</v>
      </c>
      <c r="H5" s="31">
        <v>0.1</v>
      </c>
      <c r="I5" s="31">
        <v>0.1</v>
      </c>
      <c r="J5" s="31">
        <v>0.1</v>
      </c>
      <c r="K5" s="31">
        <v>0.1</v>
      </c>
    </row>
    <row r="6" spans="1:16">
      <c r="B6" s="17" t="s">
        <v>70</v>
      </c>
      <c r="C6" s="24">
        <v>0.5</v>
      </c>
      <c r="D6" s="24">
        <v>0.5</v>
      </c>
      <c r="E6" s="24">
        <v>0.5</v>
      </c>
      <c r="F6" s="24">
        <v>0.5</v>
      </c>
      <c r="H6" s="31">
        <v>0.7</v>
      </c>
      <c r="I6" s="31">
        <v>0.7</v>
      </c>
      <c r="J6" s="31">
        <v>0.7</v>
      </c>
      <c r="K6" s="31">
        <v>0.7</v>
      </c>
    </row>
    <row r="7" spans="1:16">
      <c r="B7" s="17" t="s">
        <v>71</v>
      </c>
      <c r="C7" s="24">
        <v>0.25</v>
      </c>
      <c r="D7" s="24">
        <v>0.25</v>
      </c>
      <c r="E7" s="24">
        <v>0.25</v>
      </c>
      <c r="F7" s="24">
        <v>0.25</v>
      </c>
      <c r="H7" s="31">
        <v>0.1</v>
      </c>
      <c r="I7" s="31">
        <v>0.1</v>
      </c>
      <c r="J7" s="31">
        <v>0.1</v>
      </c>
      <c r="K7" s="31">
        <v>0.1</v>
      </c>
    </row>
    <row r="8" spans="1:16">
      <c r="B8" s="17" t="s">
        <v>72</v>
      </c>
      <c r="C8" s="24">
        <v>0.5</v>
      </c>
      <c r="D8" s="24">
        <v>0.5</v>
      </c>
      <c r="E8" s="24">
        <v>0.5</v>
      </c>
      <c r="F8" s="24">
        <v>0.5</v>
      </c>
      <c r="H8" s="31">
        <v>0.3</v>
      </c>
      <c r="I8" s="31">
        <v>0.3</v>
      </c>
      <c r="J8" s="31">
        <v>0.3</v>
      </c>
      <c r="K8" s="31">
        <v>0.3</v>
      </c>
    </row>
    <row r="9" spans="1:16">
      <c r="B9" s="17" t="s">
        <v>73</v>
      </c>
      <c r="C9" s="24">
        <v>0.75</v>
      </c>
      <c r="D9" s="24">
        <v>0.75</v>
      </c>
      <c r="E9" s="24">
        <v>0.75</v>
      </c>
      <c r="F9" s="24">
        <v>0.75</v>
      </c>
      <c r="H9" s="31">
        <v>0.7</v>
      </c>
      <c r="I9" s="31">
        <v>0.7</v>
      </c>
      <c r="J9" s="31">
        <v>0.7</v>
      </c>
      <c r="K9" s="31">
        <v>0.7</v>
      </c>
    </row>
    <row r="10" spans="1:16">
      <c r="B10" s="17" t="s">
        <v>74</v>
      </c>
      <c r="C10" s="24">
        <v>0.4</v>
      </c>
      <c r="D10" s="24">
        <v>0.4</v>
      </c>
      <c r="E10" s="24">
        <v>0.4</v>
      </c>
      <c r="F10" s="24">
        <v>0.4</v>
      </c>
      <c r="H10" s="31">
        <v>0.25</v>
      </c>
      <c r="I10" s="31">
        <v>0.25</v>
      </c>
      <c r="J10" s="31">
        <v>0.25</v>
      </c>
      <c r="K10" s="31">
        <v>0.25</v>
      </c>
    </row>
    <row r="11" spans="1:16">
      <c r="B11" s="17" t="s">
        <v>75</v>
      </c>
      <c r="C11" s="24">
        <v>0.7</v>
      </c>
      <c r="D11" s="24">
        <v>0.7</v>
      </c>
      <c r="E11" s="24">
        <v>0.7</v>
      </c>
      <c r="F11" s="24">
        <v>0.7</v>
      </c>
      <c r="H11" s="31">
        <v>0.6</v>
      </c>
      <c r="I11" s="31">
        <v>0.6</v>
      </c>
      <c r="J11" s="31">
        <v>0.6</v>
      </c>
      <c r="K11" s="31">
        <v>0.6</v>
      </c>
    </row>
    <row r="12" spans="1:16">
      <c r="B12" s="17" t="s">
        <v>76</v>
      </c>
      <c r="C12" s="24">
        <v>0.85</v>
      </c>
      <c r="D12" s="24">
        <v>0.85</v>
      </c>
      <c r="E12" s="24">
        <v>0.85</v>
      </c>
      <c r="F12" s="24">
        <v>0.85</v>
      </c>
      <c r="H12" s="31">
        <v>0.9</v>
      </c>
      <c r="I12" s="31">
        <v>0.9</v>
      </c>
      <c r="J12" s="31">
        <v>0.9</v>
      </c>
      <c r="K12" s="31">
        <v>0.9</v>
      </c>
    </row>
    <row r="13" spans="1:16">
      <c r="A13" s="12" t="s">
        <v>94</v>
      </c>
      <c r="B13" s="17" t="s">
        <v>95</v>
      </c>
      <c r="C13" s="24">
        <v>-0.4677</v>
      </c>
      <c r="D13" s="24">
        <v>-0.4677</v>
      </c>
      <c r="E13" s="24">
        <v>-0.4677</v>
      </c>
      <c r="F13" s="24">
        <v>-0.4677</v>
      </c>
      <c r="G13" s="12" t="s">
        <v>114</v>
      </c>
      <c r="H13" s="31">
        <v>1</v>
      </c>
      <c r="I13" s="31">
        <v>1</v>
      </c>
      <c r="J13" s="31">
        <v>1</v>
      </c>
      <c r="K13" s="31">
        <v>1</v>
      </c>
    </row>
    <row r="14" spans="1:16">
      <c r="B14" s="17" t="s">
        <v>96</v>
      </c>
      <c r="C14" s="24">
        <v>-0.375</v>
      </c>
      <c r="D14" s="24">
        <v>-0.375</v>
      </c>
      <c r="E14" s="24">
        <v>-0.375</v>
      </c>
      <c r="F14" s="24">
        <v>-0.375</v>
      </c>
      <c r="H14" s="31">
        <v>2</v>
      </c>
      <c r="I14" s="31">
        <v>2</v>
      </c>
      <c r="J14" s="31">
        <v>2</v>
      </c>
      <c r="K14" s="31">
        <v>2</v>
      </c>
    </row>
    <row r="15" spans="1:16">
      <c r="B15" s="17" t="s">
        <v>97</v>
      </c>
      <c r="C15" s="24">
        <f>(4/(4+2))</f>
        <v>0.66666666666666663</v>
      </c>
      <c r="D15" s="24">
        <f>(4/(4+2))</f>
        <v>0.66666666666666663</v>
      </c>
      <c r="E15" s="24">
        <f>(4/(4+2))</f>
        <v>0.66666666666666663</v>
      </c>
      <c r="F15" s="24">
        <f>(4/(4+2))</f>
        <v>0.66666666666666663</v>
      </c>
      <c r="H15" s="31">
        <v>0</v>
      </c>
      <c r="I15" s="31">
        <v>0</v>
      </c>
      <c r="J15" s="31">
        <v>0</v>
      </c>
      <c r="K15" s="31">
        <v>0</v>
      </c>
    </row>
    <row r="16" spans="1:16">
      <c r="B16" s="17" t="s">
        <v>98</v>
      </c>
      <c r="C16" s="24">
        <f>(4*2)/((4+2)^2*(4+2+1))</f>
        <v>3.1746031746031744E-2</v>
      </c>
      <c r="D16" s="24">
        <f>(4*2)/((4+2)^2*(4+2+1))</f>
        <v>3.1746031746031744E-2</v>
      </c>
      <c r="E16" s="24">
        <f>(4*2)/((4+2)^2*(4+2+1))</f>
        <v>3.1746031746031744E-2</v>
      </c>
      <c r="F16" s="24">
        <f>(4*2)/((4+2)^2*(4+2+1))</f>
        <v>3.1746031746031744E-2</v>
      </c>
      <c r="H16" s="31">
        <v>3</v>
      </c>
      <c r="I16" s="31">
        <v>3</v>
      </c>
      <c r="J16" s="31">
        <v>3</v>
      </c>
      <c r="K16" s="31">
        <v>3</v>
      </c>
    </row>
    <row r="17" spans="1:11">
      <c r="A17" s="12" t="s">
        <v>99</v>
      </c>
      <c r="B17" s="17" t="s">
        <v>95</v>
      </c>
      <c r="C17" s="24">
        <v>0.5</v>
      </c>
      <c r="D17" s="24">
        <v>0.5</v>
      </c>
      <c r="E17" s="24">
        <v>0.5</v>
      </c>
      <c r="F17" s="24">
        <v>0.5</v>
      </c>
      <c r="G17" s="12" t="s">
        <v>116</v>
      </c>
      <c r="H17" s="31">
        <v>0.63111070000000002</v>
      </c>
      <c r="I17" s="31">
        <v>0.63111070000000002</v>
      </c>
      <c r="J17" s="31">
        <v>0.63111070000000002</v>
      </c>
      <c r="K17" s="31">
        <v>0.63111070000000002</v>
      </c>
    </row>
    <row r="18" spans="1:11">
      <c r="A18" s="12" t="s">
        <v>118</v>
      </c>
      <c r="B18" s="17" t="s">
        <v>96</v>
      </c>
      <c r="C18" s="24">
        <v>0.375</v>
      </c>
      <c r="D18" s="24">
        <v>0.375</v>
      </c>
      <c r="E18" s="24">
        <v>0.375</v>
      </c>
      <c r="F18" s="24">
        <v>0.375</v>
      </c>
      <c r="G18" s="12" t="s">
        <v>115</v>
      </c>
      <c r="H18" s="31">
        <v>29320.09</v>
      </c>
      <c r="I18" s="31">
        <v>29320.09</v>
      </c>
      <c r="J18" s="31">
        <v>29320.09</v>
      </c>
      <c r="K18" s="31">
        <v>29320.09</v>
      </c>
    </row>
    <row r="19" spans="1:11">
      <c r="B19" s="17" t="s">
        <v>97</v>
      </c>
      <c r="C19" s="24">
        <v>32</v>
      </c>
      <c r="D19" s="24">
        <v>32</v>
      </c>
      <c r="E19" s="24">
        <v>32</v>
      </c>
      <c r="F19" s="24">
        <v>32</v>
      </c>
      <c r="H19" s="31">
        <v>2.5066280000000001</v>
      </c>
      <c r="I19" s="31">
        <v>2.5066280000000001</v>
      </c>
      <c r="J19" s="31">
        <v>2.5066280000000001</v>
      </c>
      <c r="K19" s="31">
        <v>2.5066280000000001</v>
      </c>
    </row>
    <row r="20" spans="1:11">
      <c r="B20" s="17" t="s">
        <v>98</v>
      </c>
      <c r="C20" s="24">
        <v>64</v>
      </c>
      <c r="D20" s="24">
        <v>64</v>
      </c>
      <c r="E20" s="24">
        <v>64</v>
      </c>
      <c r="F20" s="24">
        <v>64</v>
      </c>
      <c r="H20" s="31">
        <v>1.716815</v>
      </c>
      <c r="I20" s="31">
        <v>1.716815</v>
      </c>
      <c r="J20" s="31">
        <v>1.716815</v>
      </c>
      <c r="K20" s="31">
        <v>1.716815</v>
      </c>
    </row>
    <row r="21" spans="1:11">
      <c r="B21" s="17" t="s">
        <v>77</v>
      </c>
      <c r="C21" s="25" t="s">
        <v>113</v>
      </c>
      <c r="D21" s="25" t="s">
        <v>113</v>
      </c>
      <c r="E21" s="25" t="s">
        <v>117</v>
      </c>
      <c r="F21" s="25" t="s">
        <v>117</v>
      </c>
      <c r="H21" s="32" t="s">
        <v>113</v>
      </c>
      <c r="I21" s="32" t="s">
        <v>113</v>
      </c>
      <c r="J21" s="32" t="s">
        <v>117</v>
      </c>
      <c r="K21" s="32" t="s">
        <v>117</v>
      </c>
    </row>
    <row r="22" spans="1:11">
      <c r="B22" s="17" t="s">
        <v>78</v>
      </c>
      <c r="C22" s="25"/>
      <c r="D22" s="25"/>
      <c r="E22" s="25"/>
      <c r="F22" s="25"/>
      <c r="H22" s="19"/>
      <c r="I22" s="19"/>
      <c r="J22" s="19"/>
      <c r="K22" s="19"/>
    </row>
    <row r="23" spans="1:11">
      <c r="B23" s="17" t="s">
        <v>79</v>
      </c>
      <c r="C23" s="25"/>
      <c r="D23" s="25"/>
      <c r="E23" s="26"/>
      <c r="F23" s="26"/>
      <c r="H23" s="19"/>
      <c r="I23" s="19"/>
      <c r="J23" s="19"/>
      <c r="K23" s="19"/>
    </row>
    <row r="24" spans="1:11">
      <c r="B24" s="17" t="s">
        <v>80</v>
      </c>
      <c r="C24" s="25"/>
      <c r="D24" s="25"/>
      <c r="E24" s="26"/>
      <c r="F24" s="26"/>
      <c r="H24" s="19"/>
      <c r="I24" s="19"/>
      <c r="J24" s="19"/>
      <c r="K24" s="19"/>
    </row>
    <row r="25" spans="1:11">
      <c r="B25" s="17" t="s">
        <v>81</v>
      </c>
      <c r="C25" s="25"/>
      <c r="D25" s="25"/>
      <c r="E25" s="26"/>
      <c r="F25" s="26"/>
      <c r="H25" s="19"/>
      <c r="I25" s="19"/>
      <c r="J25" s="19"/>
      <c r="K25" s="19"/>
    </row>
    <row r="26" spans="1:11">
      <c r="B26" s="17" t="s">
        <v>82</v>
      </c>
      <c r="C26" s="25"/>
      <c r="D26" s="25"/>
      <c r="E26" s="26"/>
      <c r="F26" s="26"/>
      <c r="H26" s="19"/>
      <c r="I26" s="19"/>
      <c r="J26" s="19"/>
      <c r="K26" s="19"/>
    </row>
    <row r="27" spans="1:11">
      <c r="B27" s="17" t="s">
        <v>83</v>
      </c>
      <c r="C27" s="25"/>
      <c r="D27" s="25"/>
      <c r="E27" s="26"/>
      <c r="F27" s="26"/>
      <c r="H27" s="19"/>
      <c r="I27" s="19"/>
      <c r="J27" s="19"/>
      <c r="K27" s="19"/>
    </row>
    <row r="28" spans="1:11">
      <c r="B28" s="17" t="s">
        <v>84</v>
      </c>
      <c r="C28" s="25"/>
      <c r="D28" s="25"/>
      <c r="E28" s="26"/>
      <c r="F28" s="26"/>
      <c r="H28" s="19"/>
      <c r="I28" s="19"/>
      <c r="J28" s="19"/>
      <c r="K28" s="19"/>
    </row>
    <row r="29" spans="1:11">
      <c r="B29" s="17" t="s">
        <v>85</v>
      </c>
      <c r="C29" s="25"/>
      <c r="D29" s="25"/>
      <c r="E29" s="26"/>
      <c r="F29" s="26"/>
      <c r="H29" s="19"/>
      <c r="I29" s="19"/>
      <c r="J29" s="19"/>
      <c r="K29" s="19"/>
    </row>
    <row r="30" spans="1:11">
      <c r="B30" s="17" t="s">
        <v>86</v>
      </c>
      <c r="C30" s="25"/>
      <c r="D30" s="25"/>
      <c r="E30" s="26"/>
      <c r="F30" s="26"/>
      <c r="H30" s="19"/>
      <c r="I30" s="19"/>
      <c r="J30" s="19"/>
      <c r="K30" s="19"/>
    </row>
    <row r="31" spans="1:11">
      <c r="B31" s="17" t="s">
        <v>87</v>
      </c>
      <c r="C31" s="25"/>
      <c r="D31" s="25"/>
      <c r="E31" s="26"/>
      <c r="F31" s="26"/>
      <c r="H31" s="19"/>
      <c r="I31" s="19"/>
      <c r="J31" s="19"/>
      <c r="K31" s="19"/>
    </row>
    <row r="32" spans="1:11">
      <c r="B32" s="17" t="s">
        <v>88</v>
      </c>
      <c r="C32" s="25"/>
      <c r="D32" s="25"/>
      <c r="E32" s="26"/>
      <c r="F32" s="26"/>
      <c r="H32" s="19"/>
      <c r="I32" s="19"/>
      <c r="J32" s="19"/>
      <c r="K32" s="19"/>
    </row>
    <row r="33" spans="2:11">
      <c r="B33" s="17" t="s">
        <v>89</v>
      </c>
      <c r="C33" s="25"/>
      <c r="D33" s="25"/>
      <c r="E33" s="26"/>
      <c r="F33" s="26"/>
      <c r="H33" s="19"/>
      <c r="I33" s="19"/>
      <c r="J33" s="19"/>
      <c r="K33" s="19"/>
    </row>
    <row r="34" spans="2:11">
      <c r="B34" s="17" t="s">
        <v>90</v>
      </c>
      <c r="C34" s="25"/>
      <c r="D34" s="25"/>
      <c r="E34" s="26"/>
      <c r="F34" s="26"/>
      <c r="H34" s="19"/>
      <c r="I34" s="19"/>
      <c r="J34" s="19"/>
      <c r="K34" s="19"/>
    </row>
    <row r="35" spans="2:11">
      <c r="B35" s="17" t="s">
        <v>91</v>
      </c>
      <c r="C35" s="25"/>
      <c r="D35" s="25"/>
      <c r="E35" s="26"/>
      <c r="F35" s="26"/>
      <c r="H35" s="19"/>
      <c r="I35" s="19"/>
      <c r="J35" s="19"/>
      <c r="K35" s="19"/>
    </row>
    <row r="36" spans="2:11">
      <c r="B36" s="17" t="s">
        <v>100</v>
      </c>
      <c r="C36" s="27"/>
      <c r="D36" s="27"/>
      <c r="E36" s="28"/>
      <c r="F36" s="28"/>
      <c r="H36" s="20"/>
      <c r="I36" s="20"/>
      <c r="J36" s="20"/>
      <c r="K36" s="20"/>
    </row>
    <row r="37" spans="2:11">
      <c r="B37" s="17" t="s">
        <v>101</v>
      </c>
      <c r="C37" s="27"/>
      <c r="D37" s="27"/>
      <c r="E37" s="28"/>
      <c r="F37" s="28"/>
      <c r="H37" s="20"/>
      <c r="I37" s="20"/>
      <c r="J37" s="20"/>
      <c r="K37" s="20"/>
    </row>
    <row r="38" spans="2:11">
      <c r="B38" s="17" t="s">
        <v>102</v>
      </c>
      <c r="C38" s="27"/>
      <c r="D38" s="27"/>
      <c r="E38" s="28"/>
      <c r="F38" s="28"/>
      <c r="H38" s="20"/>
      <c r="I38" s="20"/>
      <c r="J38" s="20"/>
      <c r="K38" s="20"/>
    </row>
    <row r="39" spans="2:11">
      <c r="B39" s="17" t="s">
        <v>103</v>
      </c>
      <c r="C39" s="27"/>
      <c r="D39" s="27"/>
      <c r="E39" s="28"/>
      <c r="F39" s="28"/>
      <c r="H39" s="20"/>
      <c r="I39" s="20"/>
      <c r="J39" s="20"/>
      <c r="K39" s="20"/>
    </row>
    <row r="40" spans="2:11">
      <c r="B40" s="17" t="s">
        <v>104</v>
      </c>
      <c r="C40" s="27"/>
      <c r="D40" s="27"/>
      <c r="E40" s="28"/>
      <c r="F40" s="28"/>
      <c r="H40" s="20"/>
      <c r="I40" s="20"/>
      <c r="J40" s="20"/>
      <c r="K40" s="20"/>
    </row>
    <row r="41" spans="2:11">
      <c r="B41" s="17" t="s">
        <v>105</v>
      </c>
      <c r="C41" s="27"/>
      <c r="D41" s="27"/>
      <c r="E41" s="28"/>
      <c r="F41" s="28"/>
      <c r="H41" s="20"/>
      <c r="I41" s="20"/>
      <c r="J41" s="20"/>
      <c r="K41" s="20"/>
    </row>
    <row r="42" spans="2:11">
      <c r="B42" s="17" t="s">
        <v>106</v>
      </c>
      <c r="C42" s="27"/>
      <c r="D42" s="27"/>
      <c r="E42" s="28"/>
      <c r="F42" s="28"/>
      <c r="H42" s="20"/>
      <c r="I42" s="20"/>
      <c r="J42" s="20"/>
      <c r="K42" s="20"/>
    </row>
    <row r="43" spans="2:11">
      <c r="B43" s="17" t="s">
        <v>107</v>
      </c>
      <c r="C43" s="27"/>
      <c r="D43" s="27"/>
      <c r="E43" s="28"/>
      <c r="F43" s="28"/>
      <c r="H43" s="20"/>
      <c r="I43" s="20"/>
      <c r="J43" s="20"/>
      <c r="K43" s="20"/>
    </row>
    <row r="44" spans="2:11">
      <c r="B44" s="17" t="s">
        <v>108</v>
      </c>
      <c r="C44" s="27"/>
      <c r="D44" s="27"/>
      <c r="E44" s="28"/>
      <c r="F44" s="28"/>
      <c r="H44" s="20"/>
      <c r="I44" s="20"/>
      <c r="J44" s="20"/>
      <c r="K44" s="20"/>
    </row>
    <row r="45" spans="2:11">
      <c r="B45" s="17" t="s">
        <v>109</v>
      </c>
      <c r="C45" s="27"/>
      <c r="D45" s="27"/>
      <c r="E45" s="28"/>
      <c r="F45" s="28"/>
      <c r="H45" s="20"/>
      <c r="I45" s="20"/>
      <c r="J45" s="20"/>
      <c r="K45" s="20"/>
    </row>
    <row r="46" spans="2:11">
      <c r="B46" s="17" t="s">
        <v>110</v>
      </c>
      <c r="C46" s="27"/>
      <c r="D46" s="27"/>
      <c r="E46" s="28"/>
      <c r="F46" s="28"/>
      <c r="H46" s="20"/>
      <c r="I46" s="20"/>
      <c r="J46" s="20"/>
      <c r="K46" s="20"/>
    </row>
    <row r="47" spans="2:11">
      <c r="B47" s="17" t="s">
        <v>111</v>
      </c>
      <c r="C47" s="27"/>
      <c r="D47" s="27"/>
      <c r="E47" s="28"/>
      <c r="F47" s="28"/>
      <c r="H47" s="20"/>
      <c r="I47" s="20"/>
      <c r="J47" s="20"/>
      <c r="K47" s="20"/>
    </row>
    <row r="48" spans="2:11">
      <c r="B48" s="17" t="s">
        <v>112</v>
      </c>
      <c r="C48" s="27"/>
      <c r="D48" s="27"/>
      <c r="E48" s="28"/>
      <c r="F48" s="28"/>
      <c r="H48" s="20"/>
      <c r="I48" s="20"/>
      <c r="J48" s="20"/>
      <c r="K48" s="2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7171-3D8D-41DE-882A-9033A6719F33}">
  <sheetPr>
    <tabColor theme="9" tint="0.39997558519241921"/>
  </sheetPr>
  <dimension ref="B2:L49"/>
  <sheetViews>
    <sheetView zoomScaleNormal="100" workbookViewId="0">
      <selection activeCell="G13" sqref="G13"/>
    </sheetView>
  </sheetViews>
  <sheetFormatPr defaultColWidth="9" defaultRowHeight="15.75"/>
  <cols>
    <col min="1" max="1" width="3.625" style="12" customWidth="1"/>
    <col min="2" max="2" width="12.625" style="14" customWidth="1"/>
    <col min="3" max="3" width="17" style="14" customWidth="1"/>
    <col min="4" max="4" width="14.75" style="14" bestFit="1" customWidth="1"/>
    <col min="5" max="10" width="12.625" style="12" customWidth="1"/>
    <col min="11" max="11" width="2.5" style="12" customWidth="1"/>
    <col min="12" max="16384" width="9" style="12"/>
  </cols>
  <sheetData>
    <row r="2" spans="2:12">
      <c r="B2" s="14" t="s">
        <v>170</v>
      </c>
    </row>
    <row r="3" spans="2:12">
      <c r="B3" s="16" t="s">
        <v>120</v>
      </c>
      <c r="C3" s="16" t="s">
        <v>121</v>
      </c>
      <c r="D3" s="16" t="s">
        <v>59</v>
      </c>
      <c r="E3" s="13" t="b">
        <v>1</v>
      </c>
      <c r="F3" s="13" t="s">
        <v>54</v>
      </c>
      <c r="G3" s="13" t="s">
        <v>55</v>
      </c>
      <c r="H3" s="13" t="s">
        <v>56</v>
      </c>
      <c r="I3" s="13" t="s">
        <v>57</v>
      </c>
      <c r="J3" s="13" t="s">
        <v>58</v>
      </c>
      <c r="L3" s="12" t="s">
        <v>178</v>
      </c>
    </row>
    <row r="4" spans="2:12">
      <c r="B4" s="115" t="s">
        <v>62</v>
      </c>
      <c r="C4" s="34" t="s">
        <v>123</v>
      </c>
      <c r="D4" s="35" t="s">
        <v>131</v>
      </c>
      <c r="E4" s="88">
        <v>0.4</v>
      </c>
      <c r="F4" s="91">
        <v>0</v>
      </c>
      <c r="G4" s="91">
        <v>0</v>
      </c>
      <c r="H4" s="91">
        <v>0</v>
      </c>
      <c r="I4" s="91">
        <v>0</v>
      </c>
      <c r="J4" s="91">
        <v>0</v>
      </c>
      <c r="L4" s="14" t="s">
        <v>170</v>
      </c>
    </row>
    <row r="5" spans="2:12">
      <c r="B5" s="115"/>
      <c r="C5" s="34" t="s">
        <v>124</v>
      </c>
      <c r="D5" s="35" t="s">
        <v>132</v>
      </c>
      <c r="E5" s="89">
        <v>4</v>
      </c>
      <c r="F5" s="91">
        <v>0</v>
      </c>
      <c r="G5" s="91">
        <v>0</v>
      </c>
      <c r="H5" s="91">
        <v>0</v>
      </c>
      <c r="I5" s="91">
        <v>0</v>
      </c>
      <c r="J5" s="91">
        <v>0</v>
      </c>
      <c r="L5" s="14" t="s">
        <v>171</v>
      </c>
    </row>
    <row r="6" spans="2:12">
      <c r="B6" s="115" t="s">
        <v>63</v>
      </c>
      <c r="C6" s="34" t="s">
        <v>126</v>
      </c>
      <c r="D6" s="35" t="s">
        <v>133</v>
      </c>
      <c r="E6" s="89">
        <v>0.2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L6" s="14" t="s">
        <v>172</v>
      </c>
    </row>
    <row r="7" spans="2:12">
      <c r="B7" s="115"/>
      <c r="C7" s="34" t="s">
        <v>125</v>
      </c>
      <c r="D7" s="35" t="s">
        <v>134</v>
      </c>
      <c r="E7" s="89">
        <v>0.5</v>
      </c>
      <c r="F7" s="91">
        <v>0</v>
      </c>
      <c r="G7" s="91">
        <v>0</v>
      </c>
      <c r="H7" s="91">
        <v>0</v>
      </c>
      <c r="I7" s="91">
        <v>0</v>
      </c>
      <c r="J7" s="91">
        <v>0</v>
      </c>
      <c r="L7" s="14" t="s">
        <v>173</v>
      </c>
    </row>
    <row r="8" spans="2:12">
      <c r="B8" s="116" t="s">
        <v>64</v>
      </c>
      <c r="C8" s="34" t="s">
        <v>127</v>
      </c>
      <c r="D8" s="35" t="s">
        <v>137</v>
      </c>
      <c r="E8" s="89">
        <v>0.25</v>
      </c>
      <c r="F8" s="91">
        <v>0</v>
      </c>
      <c r="G8" s="91">
        <v>0</v>
      </c>
      <c r="H8" s="91">
        <v>0</v>
      </c>
      <c r="I8" s="91">
        <v>0</v>
      </c>
      <c r="J8" s="91">
        <v>0</v>
      </c>
    </row>
    <row r="9" spans="2:12">
      <c r="B9" s="116"/>
      <c r="C9" s="35"/>
      <c r="D9" s="35" t="s">
        <v>138</v>
      </c>
      <c r="E9" s="89">
        <v>0.5</v>
      </c>
      <c r="F9" s="91">
        <v>0</v>
      </c>
      <c r="G9" s="91">
        <v>0</v>
      </c>
      <c r="H9" s="91">
        <v>0</v>
      </c>
      <c r="I9" s="91">
        <v>0</v>
      </c>
      <c r="J9" s="91">
        <v>0</v>
      </c>
      <c r="L9" s="14" t="s">
        <v>174</v>
      </c>
    </row>
    <row r="10" spans="2:12">
      <c r="B10" s="116"/>
      <c r="C10" s="35"/>
      <c r="D10" s="35" t="s">
        <v>139</v>
      </c>
      <c r="E10" s="89">
        <v>0.75</v>
      </c>
      <c r="F10" s="91">
        <v>0</v>
      </c>
      <c r="G10" s="91">
        <v>0</v>
      </c>
      <c r="H10" s="91">
        <v>0</v>
      </c>
      <c r="I10" s="91">
        <v>0</v>
      </c>
      <c r="J10" s="91">
        <v>0</v>
      </c>
      <c r="L10" s="14" t="s">
        <v>175</v>
      </c>
    </row>
    <row r="11" spans="2:12">
      <c r="B11" s="116"/>
      <c r="C11" s="34" t="s">
        <v>128</v>
      </c>
      <c r="D11" s="35" t="s">
        <v>137</v>
      </c>
      <c r="E11" s="89">
        <v>0.4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L11" s="14" t="s">
        <v>176</v>
      </c>
    </row>
    <row r="12" spans="2:12">
      <c r="B12" s="116"/>
      <c r="C12" s="35"/>
      <c r="D12" s="35" t="s">
        <v>138</v>
      </c>
      <c r="E12" s="89">
        <v>0.7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L12" s="14" t="s">
        <v>177</v>
      </c>
    </row>
    <row r="13" spans="2:12">
      <c r="B13" s="116"/>
      <c r="C13" s="35"/>
      <c r="D13" s="35" t="s">
        <v>139</v>
      </c>
      <c r="E13" s="89">
        <v>0.85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</row>
    <row r="14" spans="2:12">
      <c r="B14" s="123" t="s">
        <v>119</v>
      </c>
      <c r="C14" s="34" t="s">
        <v>129</v>
      </c>
      <c r="D14" s="35" t="s">
        <v>135</v>
      </c>
      <c r="E14" s="89">
        <v>-0.4677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</row>
    <row r="15" spans="2:12">
      <c r="B15" s="123"/>
      <c r="C15" s="82" t="s">
        <v>169</v>
      </c>
      <c r="D15" s="35" t="s">
        <v>136</v>
      </c>
      <c r="E15" s="89">
        <v>-0.375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</row>
    <row r="16" spans="2:12">
      <c r="B16" s="123"/>
      <c r="C16" s="82"/>
      <c r="D16" s="35" t="s">
        <v>97</v>
      </c>
      <c r="E16" s="89">
        <f>(4/(4+2))</f>
        <v>0.66666666666666663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</row>
    <row r="17" spans="2:10">
      <c r="B17" s="123"/>
      <c r="C17" s="82"/>
      <c r="D17" s="35" t="s">
        <v>98</v>
      </c>
      <c r="E17" s="89">
        <f>(4*2)/((4+2)^2*(4+2+1))</f>
        <v>3.1746031746031744E-2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</row>
    <row r="18" spans="2:10">
      <c r="B18" s="123"/>
      <c r="C18" s="34" t="s">
        <v>130</v>
      </c>
      <c r="D18" s="35" t="s">
        <v>135</v>
      </c>
      <c r="E18" s="89">
        <v>0.5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</row>
    <row r="19" spans="2:10">
      <c r="B19" s="123"/>
      <c r="C19" s="82" t="s">
        <v>168</v>
      </c>
      <c r="D19" s="35" t="s">
        <v>136</v>
      </c>
      <c r="E19" s="89">
        <v>0.375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</row>
    <row r="20" spans="2:10">
      <c r="B20" s="123"/>
      <c r="C20" s="82"/>
      <c r="D20" s="35" t="s">
        <v>97</v>
      </c>
      <c r="E20" s="89">
        <v>32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</row>
    <row r="21" spans="2:10">
      <c r="B21" s="123"/>
      <c r="C21" s="82"/>
      <c r="D21" s="35" t="s">
        <v>98</v>
      </c>
      <c r="E21" s="89">
        <v>64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</row>
    <row r="22" spans="2:10">
      <c r="B22" s="124" t="s">
        <v>122</v>
      </c>
      <c r="C22" s="35"/>
      <c r="D22" s="83" t="s">
        <v>140</v>
      </c>
      <c r="E22" s="91">
        <v>0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</row>
    <row r="23" spans="2:10">
      <c r="B23" s="124"/>
      <c r="C23" s="35"/>
      <c r="D23" s="83" t="s">
        <v>141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</row>
    <row r="24" spans="2:10">
      <c r="B24" s="124"/>
      <c r="C24" s="35"/>
      <c r="D24" s="83" t="s">
        <v>142</v>
      </c>
      <c r="E24" s="91">
        <v>0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</row>
    <row r="25" spans="2:10">
      <c r="B25" s="124"/>
      <c r="C25" s="35"/>
      <c r="D25" s="83" t="s">
        <v>143</v>
      </c>
      <c r="E25" s="91">
        <v>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</row>
    <row r="26" spans="2:10">
      <c r="B26" s="124"/>
      <c r="C26" s="35"/>
      <c r="D26" s="83" t="s">
        <v>144</v>
      </c>
      <c r="E26" s="91">
        <v>0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</row>
    <row r="27" spans="2:10">
      <c r="B27" s="124"/>
      <c r="C27" s="35"/>
      <c r="D27" s="83" t="s">
        <v>145</v>
      </c>
      <c r="E27" s="91">
        <v>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</row>
    <row r="28" spans="2:10">
      <c r="B28" s="124"/>
      <c r="C28" s="35"/>
      <c r="D28" s="83" t="s">
        <v>146</v>
      </c>
      <c r="E28" s="91">
        <v>0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</row>
    <row r="29" spans="2:10">
      <c r="B29" s="124"/>
      <c r="C29" s="35"/>
      <c r="D29" s="84" t="s">
        <v>147</v>
      </c>
      <c r="E29" s="91">
        <v>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</row>
    <row r="30" spans="2:10">
      <c r="B30" s="124"/>
      <c r="C30" s="35"/>
      <c r="D30" s="84" t="s">
        <v>148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</row>
    <row r="31" spans="2:10">
      <c r="B31" s="124"/>
      <c r="C31" s="35"/>
      <c r="D31" s="84" t="s">
        <v>149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</row>
    <row r="32" spans="2:10">
      <c r="B32" s="124"/>
      <c r="C32" s="35"/>
      <c r="D32" s="84" t="s">
        <v>150</v>
      </c>
      <c r="E32" s="91">
        <v>0</v>
      </c>
      <c r="F32" s="91">
        <v>0</v>
      </c>
      <c r="G32" s="91">
        <v>0</v>
      </c>
      <c r="H32" s="91">
        <v>0</v>
      </c>
      <c r="I32" s="91">
        <v>0</v>
      </c>
      <c r="J32" s="91">
        <v>0</v>
      </c>
    </row>
    <row r="33" spans="2:10">
      <c r="B33" s="124"/>
      <c r="C33" s="35"/>
      <c r="D33" s="84" t="s">
        <v>151</v>
      </c>
      <c r="E33" s="91">
        <v>0</v>
      </c>
      <c r="F33" s="91">
        <v>0</v>
      </c>
      <c r="G33" s="91">
        <v>0</v>
      </c>
      <c r="H33" s="91">
        <v>0</v>
      </c>
      <c r="I33" s="91">
        <v>0</v>
      </c>
      <c r="J33" s="91">
        <v>0</v>
      </c>
    </row>
    <row r="34" spans="2:10">
      <c r="B34" s="124"/>
      <c r="C34" s="35"/>
      <c r="D34" s="84" t="s">
        <v>152</v>
      </c>
      <c r="E34" s="91">
        <v>0</v>
      </c>
      <c r="F34" s="91">
        <v>0</v>
      </c>
      <c r="G34" s="91">
        <v>0</v>
      </c>
      <c r="H34" s="91">
        <v>0</v>
      </c>
      <c r="I34" s="91">
        <v>0</v>
      </c>
      <c r="J34" s="91">
        <v>0</v>
      </c>
    </row>
    <row r="35" spans="2:10">
      <c r="B35" s="124"/>
      <c r="C35" s="35"/>
      <c r="D35" s="85" t="s">
        <v>153</v>
      </c>
      <c r="E35" s="91">
        <v>0</v>
      </c>
      <c r="F35" s="91">
        <v>0</v>
      </c>
      <c r="G35" s="91">
        <v>0</v>
      </c>
      <c r="H35" s="91">
        <v>0</v>
      </c>
      <c r="I35" s="91">
        <v>0</v>
      </c>
      <c r="J35" s="91">
        <v>0</v>
      </c>
    </row>
    <row r="36" spans="2:10">
      <c r="B36" s="124"/>
      <c r="C36" s="35"/>
      <c r="D36" s="85" t="s">
        <v>154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1">
        <v>0</v>
      </c>
    </row>
    <row r="37" spans="2:10">
      <c r="B37" s="124"/>
      <c r="C37" s="35"/>
      <c r="D37" s="85" t="s">
        <v>155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</row>
    <row r="38" spans="2:10">
      <c r="B38" s="124"/>
      <c r="C38" s="35"/>
      <c r="D38" s="85" t="s">
        <v>156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</row>
    <row r="39" spans="2:10">
      <c r="B39" s="124"/>
      <c r="C39" s="35"/>
      <c r="D39" s="85" t="s">
        <v>157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</row>
    <row r="40" spans="2:10">
      <c r="B40" s="124"/>
      <c r="C40" s="35"/>
      <c r="D40" s="86" t="s">
        <v>158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</row>
    <row r="41" spans="2:10">
      <c r="B41" s="124"/>
      <c r="C41" s="35"/>
      <c r="D41" s="86" t="s">
        <v>159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</row>
    <row r="42" spans="2:10">
      <c r="B42" s="124"/>
      <c r="C42" s="35"/>
      <c r="D42" s="86" t="s">
        <v>160</v>
      </c>
      <c r="E42" s="91">
        <v>0</v>
      </c>
      <c r="F42" s="91">
        <v>0</v>
      </c>
      <c r="G42" s="91">
        <v>0</v>
      </c>
      <c r="H42" s="91">
        <v>0</v>
      </c>
      <c r="I42" s="91">
        <v>0</v>
      </c>
      <c r="J42" s="91">
        <v>0</v>
      </c>
    </row>
    <row r="43" spans="2:10">
      <c r="B43" s="124"/>
      <c r="C43" s="35"/>
      <c r="D43" s="86" t="s">
        <v>161</v>
      </c>
      <c r="E43" s="91">
        <v>0</v>
      </c>
      <c r="F43" s="91">
        <v>0</v>
      </c>
      <c r="G43" s="91">
        <v>0</v>
      </c>
      <c r="H43" s="91">
        <v>0</v>
      </c>
      <c r="I43" s="91">
        <v>0</v>
      </c>
      <c r="J43" s="91">
        <v>0</v>
      </c>
    </row>
    <row r="44" spans="2:10">
      <c r="B44" s="124"/>
      <c r="C44" s="35"/>
      <c r="D44" s="87" t="s">
        <v>162</v>
      </c>
      <c r="E44" s="91">
        <v>0</v>
      </c>
      <c r="F44" s="91">
        <v>0</v>
      </c>
      <c r="G44" s="91">
        <v>0</v>
      </c>
      <c r="H44" s="91">
        <v>0</v>
      </c>
      <c r="I44" s="91">
        <v>0</v>
      </c>
      <c r="J44" s="91">
        <v>0</v>
      </c>
    </row>
    <row r="45" spans="2:10">
      <c r="B45" s="124"/>
      <c r="C45" s="35"/>
      <c r="D45" s="87" t="s">
        <v>163</v>
      </c>
      <c r="E45" s="91">
        <v>0</v>
      </c>
      <c r="F45" s="91">
        <v>0</v>
      </c>
      <c r="G45" s="91">
        <v>0</v>
      </c>
      <c r="H45" s="91">
        <v>0</v>
      </c>
      <c r="I45" s="91">
        <v>0</v>
      </c>
      <c r="J45" s="91">
        <v>0</v>
      </c>
    </row>
    <row r="46" spans="2:10">
      <c r="B46" s="124"/>
      <c r="C46" s="35"/>
      <c r="D46" s="87" t="s">
        <v>164</v>
      </c>
      <c r="E46" s="91">
        <v>0</v>
      </c>
      <c r="F46" s="91">
        <v>0</v>
      </c>
      <c r="G46" s="91">
        <v>0</v>
      </c>
      <c r="H46" s="91">
        <v>0</v>
      </c>
      <c r="I46" s="91">
        <v>0</v>
      </c>
      <c r="J46" s="91">
        <v>0</v>
      </c>
    </row>
    <row r="47" spans="2:10">
      <c r="B47" s="124"/>
      <c r="C47" s="35"/>
      <c r="D47" s="85" t="s">
        <v>165</v>
      </c>
      <c r="E47" s="91">
        <v>0</v>
      </c>
      <c r="F47" s="91">
        <v>0</v>
      </c>
      <c r="G47" s="91">
        <v>0</v>
      </c>
      <c r="H47" s="91">
        <v>0</v>
      </c>
      <c r="I47" s="91">
        <v>0</v>
      </c>
      <c r="J47" s="91">
        <v>0</v>
      </c>
    </row>
    <row r="48" spans="2:10">
      <c r="B48" s="124"/>
      <c r="C48" s="35"/>
      <c r="D48" s="85" t="s">
        <v>166</v>
      </c>
      <c r="E48" s="91">
        <v>0</v>
      </c>
      <c r="F48" s="91">
        <v>0</v>
      </c>
      <c r="G48" s="91">
        <v>0</v>
      </c>
      <c r="H48" s="91">
        <v>0</v>
      </c>
      <c r="I48" s="91">
        <v>0</v>
      </c>
      <c r="J48" s="91">
        <v>0</v>
      </c>
    </row>
    <row r="49" spans="2:10">
      <c r="B49" s="125"/>
      <c r="C49" s="36"/>
      <c r="D49" s="93" t="s">
        <v>167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92">
        <v>0</v>
      </c>
    </row>
  </sheetData>
  <mergeCells count="5">
    <mergeCell ref="B14:B21"/>
    <mergeCell ref="B22:B49"/>
    <mergeCell ref="B4:B5"/>
    <mergeCell ref="B6:B7"/>
    <mergeCell ref="B8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PoisBinOrd說明</vt:lpstr>
      <vt:lpstr>scenario Q4</vt:lpstr>
      <vt:lpstr>Result Q4</vt:lpstr>
      <vt:lpstr>PoisBinOrdNonnor說明</vt:lpstr>
      <vt:lpstr>scenario Q7</vt:lpstr>
      <vt:lpstr>Result 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chiaming</dc:creator>
  <cp:lastModifiedBy>Yen, Pei-Shan</cp:lastModifiedBy>
  <dcterms:created xsi:type="dcterms:W3CDTF">2020-10-28T15:18:53Z</dcterms:created>
  <dcterms:modified xsi:type="dcterms:W3CDTF">2020-11-04T00:53:01Z</dcterms:modified>
</cp:coreProperties>
</file>