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en2\Dropbox\UIC BSTT 565 Computational Statistics\5.EXAM\Midterm\Q2_EM_Mxture Distribution\R code\"/>
    </mc:Choice>
  </mc:AlternateContent>
  <xr:revisionPtr revIDLastSave="0" documentId="13_ncr:1_{C9CAF60D-5A1C-4948-A8A6-E7045F40110F}" xr6:coauthVersionLast="45" xr6:coauthVersionMax="45" xr10:uidLastSave="{00000000-0000-0000-0000-000000000000}"/>
  <bookViews>
    <workbookView xWindow="28680" yWindow="-120" windowWidth="29040" windowHeight="15840" xr2:uid="{EE5A4A25-B298-45F3-B62A-9B734A8E7EF2}"/>
  </bookViews>
  <sheets>
    <sheet name="Point Esti Result" sheetId="6" r:id="rId1"/>
    <sheet name="Interpretation" sheetId="7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K71" i="6" l="1"/>
  <c r="CH71" i="6"/>
  <c r="CE71" i="6"/>
  <c r="CB71" i="6"/>
  <c r="BY71" i="6"/>
  <c r="BV71" i="6"/>
  <c r="BS71" i="6"/>
  <c r="BP71" i="6"/>
  <c r="BM71" i="6"/>
  <c r="CK70" i="6"/>
  <c r="CH70" i="6"/>
  <c r="CE70" i="6"/>
  <c r="CB70" i="6"/>
  <c r="BY70" i="6"/>
  <c r="BV70" i="6"/>
  <c r="BS70" i="6"/>
  <c r="BP70" i="6"/>
  <c r="BM70" i="6"/>
  <c r="CK61" i="6"/>
  <c r="CE61" i="6"/>
  <c r="CK60" i="6"/>
  <c r="CK57" i="6" s="1"/>
  <c r="CE60" i="6"/>
  <c r="CE57" i="6" s="1"/>
  <c r="CK59" i="6"/>
  <c r="CE59" i="6"/>
  <c r="CK58" i="6"/>
  <c r="CH58" i="6"/>
  <c r="CE58" i="6"/>
  <c r="CB58" i="6"/>
  <c r="BY58" i="6"/>
  <c r="BV58" i="6"/>
  <c r="BS58" i="6"/>
  <c r="BP58" i="6"/>
  <c r="BM58" i="6"/>
  <c r="CH57" i="6"/>
  <c r="CB57" i="6"/>
  <c r="BY57" i="6"/>
  <c r="BV57" i="6"/>
  <c r="BS57" i="6"/>
  <c r="BP57" i="6"/>
  <c r="BM57" i="6"/>
  <c r="CK47" i="6"/>
  <c r="CE47" i="6"/>
  <c r="CK46" i="6"/>
  <c r="CE46" i="6"/>
  <c r="CE42" i="6" s="1"/>
  <c r="CK45" i="6"/>
  <c r="CE45" i="6"/>
  <c r="CK44" i="6"/>
  <c r="CE44" i="6"/>
  <c r="CK43" i="6"/>
  <c r="CH43" i="6"/>
  <c r="CE43" i="6"/>
  <c r="CB43" i="6"/>
  <c r="BY43" i="6"/>
  <c r="BV43" i="6"/>
  <c r="BS43" i="6"/>
  <c r="BP43" i="6"/>
  <c r="BM43" i="6"/>
  <c r="CH42" i="6"/>
  <c r="CB42" i="6"/>
  <c r="BY42" i="6"/>
  <c r="BV42" i="6"/>
  <c r="BS42" i="6"/>
  <c r="BP42" i="6"/>
  <c r="BM42" i="6"/>
  <c r="CK42" i="6" l="1"/>
  <c r="CK31" i="6"/>
  <c r="CE31" i="6"/>
  <c r="CK30" i="6"/>
  <c r="CE30" i="6"/>
  <c r="CK29" i="6"/>
  <c r="CE29" i="6"/>
  <c r="CK28" i="6"/>
  <c r="CE28" i="6"/>
  <c r="CE25" i="6" s="1"/>
  <c r="CK27" i="6"/>
  <c r="CE27" i="6"/>
  <c r="CK26" i="6"/>
  <c r="CH26" i="6"/>
  <c r="CE26" i="6"/>
  <c r="CB26" i="6"/>
  <c r="BY26" i="6"/>
  <c r="BV26" i="6"/>
  <c r="BS26" i="6"/>
  <c r="BP26" i="6"/>
  <c r="BM26" i="6"/>
  <c r="CH25" i="6"/>
  <c r="CB25" i="6"/>
  <c r="BY25" i="6"/>
  <c r="BV25" i="6"/>
  <c r="BS25" i="6"/>
  <c r="BP25" i="6"/>
  <c r="BM25" i="6"/>
  <c r="CK13" i="6"/>
  <c r="CE13" i="6"/>
  <c r="CK12" i="6"/>
  <c r="CE12" i="6"/>
  <c r="CK11" i="6"/>
  <c r="CE11" i="6"/>
  <c r="CK10" i="6"/>
  <c r="CE10" i="6"/>
  <c r="CK9" i="6"/>
  <c r="CE9" i="6"/>
  <c r="CK8" i="6"/>
  <c r="CK6" i="6" s="1"/>
  <c r="CE8" i="6"/>
  <c r="CE6" i="6" s="1"/>
  <c r="CK7" i="6"/>
  <c r="CH7" i="6"/>
  <c r="CE7" i="6"/>
  <c r="CB7" i="6"/>
  <c r="BY7" i="6"/>
  <c r="BV7" i="6"/>
  <c r="BS7" i="6"/>
  <c r="BP7" i="6"/>
  <c r="BM7" i="6"/>
  <c r="CH6" i="6"/>
  <c r="CB6" i="6"/>
  <c r="BY6" i="6"/>
  <c r="BV6" i="6"/>
  <c r="BS6" i="6"/>
  <c r="BP6" i="6"/>
  <c r="BM6" i="6"/>
  <c r="CK25" i="6" l="1"/>
  <c r="BG71" i="6"/>
  <c r="BD71" i="6"/>
  <c r="BA71" i="6"/>
  <c r="AX71" i="6"/>
  <c r="AU71" i="6"/>
  <c r="AR71" i="6"/>
  <c r="AO71" i="6"/>
  <c r="AL71" i="6"/>
  <c r="AI71" i="6"/>
  <c r="BG70" i="6"/>
  <c r="BD70" i="6"/>
  <c r="BA70" i="6"/>
  <c r="AX70" i="6"/>
  <c r="AU70" i="6"/>
  <c r="AR70" i="6"/>
  <c r="AO70" i="6"/>
  <c r="AL70" i="6"/>
  <c r="AI70" i="6"/>
  <c r="BG61" i="6"/>
  <c r="BA61" i="6"/>
  <c r="BG60" i="6"/>
  <c r="BA60" i="6"/>
  <c r="BG59" i="6"/>
  <c r="BG57" i="6" s="1"/>
  <c r="BA59" i="6"/>
  <c r="BG58" i="6"/>
  <c r="BD58" i="6"/>
  <c r="BA58" i="6"/>
  <c r="AX58" i="6"/>
  <c r="AU58" i="6"/>
  <c r="AR58" i="6"/>
  <c r="AO58" i="6"/>
  <c r="AL58" i="6"/>
  <c r="AI58" i="6"/>
  <c r="BD57" i="6"/>
  <c r="AX57" i="6"/>
  <c r="AU57" i="6"/>
  <c r="AR57" i="6"/>
  <c r="AO57" i="6"/>
  <c r="AL57" i="6"/>
  <c r="AI57" i="6"/>
  <c r="BG47" i="6"/>
  <c r="BA47" i="6"/>
  <c r="BG46" i="6"/>
  <c r="BA46" i="6"/>
  <c r="BG45" i="6"/>
  <c r="BA45" i="6"/>
  <c r="BG44" i="6"/>
  <c r="BA44" i="6"/>
  <c r="BG43" i="6"/>
  <c r="BD43" i="6"/>
  <c r="BA43" i="6"/>
  <c r="AX43" i="6"/>
  <c r="AU43" i="6"/>
  <c r="AR43" i="6"/>
  <c r="AO43" i="6"/>
  <c r="AL43" i="6"/>
  <c r="AI43" i="6"/>
  <c r="BD42" i="6"/>
  <c r="AX42" i="6"/>
  <c r="AU42" i="6"/>
  <c r="AR42" i="6"/>
  <c r="AO42" i="6"/>
  <c r="AL42" i="6"/>
  <c r="AI42" i="6"/>
  <c r="BG31" i="6"/>
  <c r="BA31" i="6"/>
  <c r="BG30" i="6"/>
  <c r="BA30" i="6"/>
  <c r="BG29" i="6"/>
  <c r="BA29" i="6"/>
  <c r="BG28" i="6"/>
  <c r="BA28" i="6"/>
  <c r="BG27" i="6"/>
  <c r="BA27" i="6"/>
  <c r="BG26" i="6"/>
  <c r="BD26" i="6"/>
  <c r="BA26" i="6"/>
  <c r="AX26" i="6"/>
  <c r="AU26" i="6"/>
  <c r="AR26" i="6"/>
  <c r="AO26" i="6"/>
  <c r="AL26" i="6"/>
  <c r="AI26" i="6"/>
  <c r="BD25" i="6"/>
  <c r="AX25" i="6"/>
  <c r="AU25" i="6"/>
  <c r="AR25" i="6"/>
  <c r="AO25" i="6"/>
  <c r="AL25" i="6"/>
  <c r="AI25" i="6"/>
  <c r="BG13" i="6"/>
  <c r="BA13" i="6"/>
  <c r="BG12" i="6"/>
  <c r="BA12" i="6"/>
  <c r="BG11" i="6"/>
  <c r="BA11" i="6"/>
  <c r="BG10" i="6"/>
  <c r="BA10" i="6"/>
  <c r="BG9" i="6"/>
  <c r="BA9" i="6"/>
  <c r="BG8" i="6"/>
  <c r="BA8" i="6"/>
  <c r="BG7" i="6"/>
  <c r="BD7" i="6"/>
  <c r="BA7" i="6"/>
  <c r="AX7" i="6"/>
  <c r="AU7" i="6"/>
  <c r="AR7" i="6"/>
  <c r="AO7" i="6"/>
  <c r="AL7" i="6"/>
  <c r="AI7" i="6"/>
  <c r="BD6" i="6"/>
  <c r="AX6" i="6"/>
  <c r="AU6" i="6"/>
  <c r="AR6" i="6"/>
  <c r="AO6" i="6"/>
  <c r="AL6" i="6"/>
  <c r="AI6" i="6"/>
  <c r="BG25" i="6" l="1"/>
  <c r="BA6" i="6"/>
  <c r="BG42" i="6"/>
  <c r="BA42" i="6"/>
  <c r="BA25" i="6"/>
  <c r="BG6" i="6"/>
  <c r="BA57" i="6"/>
  <c r="V31" i="6"/>
  <c r="V30" i="6"/>
  <c r="V29" i="6"/>
  <c r="V28" i="6"/>
  <c r="V25" i="6" s="1"/>
  <c r="V27" i="6"/>
  <c r="AB31" i="6"/>
  <c r="AB30" i="6"/>
  <c r="AB29" i="6"/>
  <c r="AB25" i="6" s="1"/>
  <c r="AB28" i="6"/>
  <c r="AB27" i="6"/>
  <c r="AB71" i="6"/>
  <c r="AB70" i="6"/>
  <c r="V71" i="6"/>
  <c r="V70" i="6"/>
  <c r="Y71" i="6"/>
  <c r="Y70" i="6"/>
  <c r="S71" i="6"/>
  <c r="S70" i="6"/>
  <c r="P71" i="6"/>
  <c r="P70" i="6"/>
  <c r="M71" i="6"/>
  <c r="M70" i="6"/>
  <c r="J71" i="6"/>
  <c r="J70" i="6"/>
  <c r="G71" i="6"/>
  <c r="G70" i="6"/>
  <c r="D71" i="6"/>
  <c r="D70" i="6"/>
  <c r="AB58" i="6"/>
  <c r="V58" i="6"/>
  <c r="Y58" i="6"/>
  <c r="Y57" i="6"/>
  <c r="S58" i="6"/>
  <c r="S57" i="6"/>
  <c r="P58" i="6"/>
  <c r="P57" i="6"/>
  <c r="M58" i="6"/>
  <c r="M57" i="6"/>
  <c r="J58" i="6"/>
  <c r="J57" i="6"/>
  <c r="G58" i="6"/>
  <c r="G57" i="6"/>
  <c r="D58" i="6"/>
  <c r="D57" i="6"/>
  <c r="D7" i="6"/>
  <c r="D6" i="6"/>
  <c r="G7" i="6"/>
  <c r="G6" i="6"/>
  <c r="J7" i="6"/>
  <c r="J6" i="6"/>
  <c r="M7" i="6"/>
  <c r="M6" i="6"/>
  <c r="P7" i="6"/>
  <c r="P6" i="6"/>
  <c r="S7" i="6"/>
  <c r="S6" i="6"/>
  <c r="Y7" i="6"/>
  <c r="Y6" i="6"/>
  <c r="V7" i="6"/>
  <c r="AB7" i="6"/>
  <c r="AB26" i="6"/>
  <c r="V26" i="6"/>
  <c r="Y26" i="6"/>
  <c r="Y25" i="6"/>
  <c r="S26" i="6"/>
  <c r="S25" i="6"/>
  <c r="P26" i="6"/>
  <c r="P25" i="6"/>
  <c r="M26" i="6"/>
  <c r="M25" i="6"/>
  <c r="J26" i="6"/>
  <c r="J25" i="6"/>
  <c r="G26" i="6"/>
  <c r="G25" i="6"/>
  <c r="D26" i="6"/>
  <c r="D25" i="6"/>
  <c r="AB43" i="6"/>
  <c r="V43" i="6"/>
  <c r="Y43" i="6"/>
  <c r="Y42" i="6"/>
  <c r="S43" i="6"/>
  <c r="S42" i="6"/>
  <c r="P43" i="6"/>
  <c r="P42" i="6"/>
  <c r="M43" i="6"/>
  <c r="M42" i="6"/>
  <c r="J43" i="6"/>
  <c r="J42" i="6"/>
  <c r="G43" i="6"/>
  <c r="G42" i="6"/>
  <c r="D43" i="6"/>
  <c r="D42" i="6"/>
  <c r="V47" i="6"/>
  <c r="V46" i="6"/>
  <c r="V45" i="6"/>
  <c r="V44" i="6"/>
  <c r="AB47" i="6"/>
  <c r="AB46" i="6"/>
  <c r="AB45" i="6"/>
  <c r="AB44" i="6"/>
  <c r="V61" i="6"/>
  <c r="V60" i="6"/>
  <c r="V59" i="6"/>
  <c r="AB61" i="6"/>
  <c r="AB60" i="6"/>
  <c r="AB59" i="6"/>
  <c r="AB13" i="6"/>
  <c r="AB12" i="6"/>
  <c r="AB11" i="6"/>
  <c r="AB10" i="6"/>
  <c r="AB9" i="6"/>
  <c r="AB8" i="6"/>
  <c r="V13" i="6"/>
  <c r="V12" i="6"/>
  <c r="V11" i="6"/>
  <c r="V10" i="6"/>
  <c r="V9" i="6"/>
  <c r="V8" i="6"/>
  <c r="AB57" i="6" l="1"/>
  <c r="V57" i="6"/>
  <c r="AB42" i="6"/>
  <c r="V6" i="6"/>
  <c r="AB6" i="6"/>
  <c r="V42" i="6"/>
</calcChain>
</file>

<file path=xl/sharedStrings.xml><?xml version="1.0" encoding="utf-8"?>
<sst xmlns="http://schemas.openxmlformats.org/spreadsheetml/2006/main" count="651" uniqueCount="43">
  <si>
    <t>Poisson</t>
  </si>
  <si>
    <t>Rayleigh</t>
  </si>
  <si>
    <t>Exponential</t>
  </si>
  <si>
    <t>p1</t>
  </si>
  <si>
    <t>p2</t>
  </si>
  <si>
    <t>p3</t>
  </si>
  <si>
    <t>p4</t>
  </si>
  <si>
    <t>p5</t>
  </si>
  <si>
    <t>p6</t>
  </si>
  <si>
    <t>ESTI</t>
  </si>
  <si>
    <t>Point Esti</t>
  </si>
  <si>
    <t>lam1</t>
  </si>
  <si>
    <t>lam2</t>
  </si>
  <si>
    <t>lam3</t>
  </si>
  <si>
    <t>lam4</t>
  </si>
  <si>
    <t>lam5</t>
  </si>
  <si>
    <t>lam6</t>
  </si>
  <si>
    <t>INIT</t>
  </si>
  <si>
    <t>iter</t>
  </si>
  <si>
    <t>time (sec)</t>
  </si>
  <si>
    <t>k-means</t>
  </si>
  <si>
    <t>sample size</t>
  </si>
  <si>
    <t>more sample size</t>
  </si>
  <si>
    <t>much more sample size</t>
  </si>
  <si>
    <t>much much more sample size</t>
  </si>
  <si>
    <t>standard scrnaro</t>
  </si>
  <si>
    <t>number of mixture components</t>
  </si>
  <si>
    <t>less diverse prop</t>
  </si>
  <si>
    <t>less div prop + more div lam</t>
  </si>
  <si>
    <t>more div lam</t>
  </si>
  <si>
    <t>more div prop</t>
  </si>
  <si>
    <t>more div prop + more div lam</t>
  </si>
  <si>
    <t>number of mixture components越少越好 總樣本數固定時, 各分配所分到的樣本數越多,  即可以估計的越準確</t>
  </si>
  <si>
    <t>init value選擇應該只影響計算速度, 不影響估計結果</t>
  </si>
  <si>
    <t>standard scenario</t>
  </si>
  <si>
    <t>Assumption</t>
  </si>
  <si>
    <t>[Major Factor]   mixtrue dist parameter 越分散越好, 代表各分配之間的特性更加顯著, 利用EM更容易估計的準確</t>
  </si>
  <si>
    <t>[Second Factor]   sample size 影響, 越大越好 (因其可以保障每個分配都具有足夠的樣本數可以估計)</t>
  </si>
  <si>
    <t>[Third Factor]      mixture prop越平均越好, 估算結果越準(因為各分配有越多樣本數), (查網路討論???????????)</t>
  </si>
  <si>
    <t># of mixture components</t>
  </si>
  <si>
    <t>diverse (SD)</t>
  </si>
  <si>
    <t>ESTI</t>
    <phoneticPr fontId="5" type="noConversion"/>
  </si>
  <si>
    <t>INIT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</si>
</sst>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164" fontId="0" fillId="2" borderId="4" xfId="0" applyNumberFormat="1" applyFill="1" applyBorder="1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164" fontId="0" fillId="2" borderId="7" xfId="0" applyNumberForma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8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4" fillId="4" borderId="7" xfId="0" applyNumberFormat="1" applyFont="1" applyFill="1" applyBorder="1" applyAlignment="1">
      <alignment horizontal="right" vertical="center"/>
    </xf>
    <xf numFmtId="164" fontId="4" fillId="4" borderId="9" xfId="0" applyNumberFormat="1" applyFont="1" applyFill="1" applyBorder="1" applyAlignment="1">
      <alignment horizontal="right" vertical="center"/>
    </xf>
    <xf numFmtId="164" fontId="4" fillId="4" borderId="10" xfId="0" applyNumberFormat="1" applyFont="1" applyFill="1" applyBorder="1" applyAlignment="1">
      <alignment horizontal="right" vertical="center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4" fillId="2" borderId="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right" vertical="center"/>
    </xf>
    <xf numFmtId="164" fontId="4" fillId="2" borderId="22" xfId="0" applyNumberFormat="1" applyFont="1" applyFill="1" applyBorder="1" applyAlignment="1">
      <alignment horizontal="right" vertical="center"/>
    </xf>
    <xf numFmtId="164" fontId="0" fillId="2" borderId="3" xfId="0" applyNumberFormat="1" applyFill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164" fontId="0" fillId="2" borderId="9" xfId="0" applyNumberFormat="1" applyFill="1" applyBorder="1" applyAlignment="1">
      <alignment horizontal="right" vertical="center"/>
    </xf>
    <xf numFmtId="164" fontId="4" fillId="2" borderId="10" xfId="0" applyNumberFormat="1" applyFont="1" applyFill="1" applyBorder="1" applyAlignment="1">
      <alignment horizontal="right" vertical="center"/>
    </xf>
    <xf numFmtId="164" fontId="4" fillId="2" borderId="23" xfId="0" applyNumberFormat="1" applyFont="1" applyFill="1" applyBorder="1" applyAlignment="1">
      <alignment horizontal="right" vertical="center"/>
    </xf>
    <xf numFmtId="164" fontId="0" fillId="2" borderId="10" xfId="0" applyNumberFormat="1" applyFill="1" applyBorder="1" applyAlignment="1">
      <alignment horizontal="right" vertical="center"/>
    </xf>
    <xf numFmtId="0" fontId="6" fillId="2" borderId="0" xfId="0" applyFont="1" applyFill="1"/>
    <xf numFmtId="164" fontId="4" fillId="5" borderId="3" xfId="0" applyNumberFormat="1" applyFont="1" applyFill="1" applyBorder="1" applyAlignment="1">
      <alignment horizontal="right" vertical="center"/>
    </xf>
    <xf numFmtId="164" fontId="4" fillId="5" borderId="4" xfId="0" applyNumberFormat="1" applyFont="1" applyFill="1" applyBorder="1" applyAlignment="1">
      <alignment horizontal="right" vertical="center"/>
    </xf>
    <xf numFmtId="164" fontId="4" fillId="5" borderId="9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64" fontId="4" fillId="5" borderId="10" xfId="0" applyNumberFormat="1" applyFont="1" applyFill="1" applyBorder="1" applyAlignment="1">
      <alignment horizontal="right" vertical="center"/>
    </xf>
    <xf numFmtId="164" fontId="4" fillId="5" borderId="7" xfId="0" applyNumberFormat="1" applyFont="1" applyFill="1" applyBorder="1" applyAlignment="1">
      <alignment horizontal="right" vertical="center"/>
    </xf>
    <xf numFmtId="0" fontId="3" fillId="2" borderId="0" xfId="0" applyFont="1" applyFill="1"/>
    <xf numFmtId="0" fontId="0" fillId="2" borderId="25" xfId="0" applyFont="1" applyFill="1" applyBorder="1"/>
    <xf numFmtId="164" fontId="0" fillId="2" borderId="9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 vertical="center"/>
    </xf>
    <xf numFmtId="2" fontId="4" fillId="2" borderId="7" xfId="0" applyNumberFormat="1" applyFont="1" applyFill="1" applyBorder="1" applyAlignment="1">
      <alignment horizontal="right" vertical="center"/>
    </xf>
    <xf numFmtId="1" fontId="4" fillId="2" borderId="9" xfId="1" applyNumberFormat="1" applyFont="1" applyFill="1" applyBorder="1" applyAlignment="1">
      <alignment horizontal="right" vertical="center"/>
    </xf>
    <xf numFmtId="2" fontId="4" fillId="2" borderId="9" xfId="1" applyNumberFormat="1" applyFont="1" applyFill="1" applyBorder="1" applyAlignment="1">
      <alignment horizontal="right" vertical="center"/>
    </xf>
    <xf numFmtId="164" fontId="2" fillId="2" borderId="7" xfId="0" applyNumberFormat="1" applyFont="1" applyFill="1" applyBorder="1" applyAlignment="1">
      <alignment horizontal="right" vertical="center"/>
    </xf>
    <xf numFmtId="164" fontId="2" fillId="0" borderId="7" xfId="0" applyNumberFormat="1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B9A3-2214-4B7A-8103-12B0D72AC6C5}">
  <sheetPr>
    <tabColor rgb="FFFFC000"/>
  </sheetPr>
  <dimension ref="B1:CM75"/>
  <sheetViews>
    <sheetView tabSelected="1" zoomScale="70" zoomScaleNormal="70" workbookViewId="0">
      <selection activeCell="C14" sqref="C14"/>
    </sheetView>
  </sheetViews>
  <sheetFormatPr defaultRowHeight="14.4" outlineLevelCol="1" x14ac:dyDescent="0.3"/>
  <cols>
    <col min="1" max="1" width="2.6640625" style="1" customWidth="1"/>
    <col min="2" max="2" width="10.5546875" style="1" customWidth="1"/>
    <col min="3" max="3" width="12.6640625" style="1" customWidth="1"/>
    <col min="4" max="5" width="10.77734375" style="1" customWidth="1"/>
    <col min="6" max="6" width="10.77734375" style="1" customWidth="1" outlineLevel="1"/>
    <col min="7" max="8" width="10.77734375" style="1" customWidth="1"/>
    <col min="9" max="9" width="10.77734375" style="1" customWidth="1" outlineLevel="1"/>
    <col min="10" max="11" width="10.77734375" style="1" customWidth="1"/>
    <col min="12" max="12" width="10.77734375" style="1" customWidth="1" outlineLevel="1"/>
    <col min="13" max="14" width="10.77734375" style="1" customWidth="1"/>
    <col min="15" max="15" width="10.77734375" style="1" customWidth="1" outlineLevel="1"/>
    <col min="16" max="17" width="10.77734375" style="1" customWidth="1"/>
    <col min="18" max="18" width="10.77734375" style="1" customWidth="1" outlineLevel="1"/>
    <col min="19" max="20" width="10.77734375" style="1" customWidth="1"/>
    <col min="21" max="21" width="10.77734375" style="1" customWidth="1" outlineLevel="1"/>
    <col min="22" max="23" width="10.77734375" style="1" customWidth="1"/>
    <col min="24" max="24" width="10.77734375" style="1" customWidth="1" outlineLevel="1"/>
    <col min="25" max="26" width="10.77734375" style="1" customWidth="1"/>
    <col min="27" max="27" width="10.77734375" style="1" customWidth="1" outlineLevel="1"/>
    <col min="28" max="29" width="10.77734375" style="1" customWidth="1"/>
    <col min="30" max="30" width="10.77734375" style="1" customWidth="1" outlineLevel="1"/>
    <col min="31" max="31" width="8.88671875" style="1" customWidth="1"/>
    <col min="32" max="32" width="2.6640625" style="1" customWidth="1"/>
    <col min="33" max="33" width="10.5546875" style="1" customWidth="1"/>
    <col min="34" max="34" width="12.6640625" style="1" customWidth="1"/>
    <col min="35" max="36" width="10.77734375" style="1" customWidth="1"/>
    <col min="37" max="37" width="10.77734375" style="1" customWidth="1" outlineLevel="1"/>
    <col min="38" max="39" width="10.77734375" style="1" customWidth="1"/>
    <col min="40" max="40" width="10.77734375" style="1" customWidth="1" outlineLevel="1"/>
    <col min="41" max="42" width="10.77734375" style="1" customWidth="1"/>
    <col min="43" max="43" width="10.77734375" style="1" customWidth="1" outlineLevel="1"/>
    <col min="44" max="45" width="10.77734375" style="1" customWidth="1"/>
    <col min="46" max="46" width="10.77734375" style="1" customWidth="1" outlineLevel="1"/>
    <col min="47" max="48" width="10.77734375" style="1" customWidth="1"/>
    <col min="49" max="49" width="10.77734375" style="1" customWidth="1" outlineLevel="1"/>
    <col min="50" max="51" width="10.77734375" style="1" customWidth="1"/>
    <col min="52" max="52" width="10.77734375" style="1" customWidth="1" outlineLevel="1"/>
    <col min="53" max="54" width="10.77734375" style="1" customWidth="1"/>
    <col min="55" max="55" width="10.77734375" style="1" customWidth="1" outlineLevel="1"/>
    <col min="56" max="57" width="10.77734375" style="1" customWidth="1"/>
    <col min="58" max="58" width="10.77734375" style="1" customWidth="1" outlineLevel="1"/>
    <col min="59" max="60" width="10.77734375" style="1" customWidth="1"/>
    <col min="61" max="61" width="10.77734375" style="1" customWidth="1" outlineLevel="1"/>
    <col min="62" max="62" width="8.88671875" style="1"/>
    <col min="63" max="63" width="10.5546875" style="1" customWidth="1"/>
    <col min="64" max="64" width="12.6640625" style="1" customWidth="1"/>
    <col min="65" max="66" width="10.77734375" style="1" customWidth="1"/>
    <col min="67" max="67" width="10.77734375" style="1" customWidth="1" outlineLevel="1"/>
    <col min="68" max="69" width="10.77734375" style="1" customWidth="1"/>
    <col min="70" max="70" width="10.77734375" style="1" customWidth="1" outlineLevel="1"/>
    <col min="71" max="72" width="10.77734375" style="1" customWidth="1"/>
    <col min="73" max="73" width="10.77734375" style="1" customWidth="1" outlineLevel="1"/>
    <col min="74" max="75" width="10.77734375" style="1" customWidth="1"/>
    <col min="76" max="76" width="10.77734375" style="1" customWidth="1" outlineLevel="1"/>
    <col min="77" max="78" width="10.77734375" style="1" customWidth="1"/>
    <col min="79" max="79" width="10.77734375" style="1" customWidth="1" outlineLevel="1"/>
    <col min="80" max="81" width="10.77734375" style="1" customWidth="1"/>
    <col min="82" max="82" width="10.77734375" style="1" customWidth="1" outlineLevel="1"/>
    <col min="83" max="84" width="10.77734375" style="1" customWidth="1"/>
    <col min="85" max="85" width="10.77734375" style="1" customWidth="1" outlineLevel="1"/>
    <col min="86" max="87" width="10.77734375" style="1" customWidth="1"/>
    <col min="88" max="88" width="10.77734375" style="1" customWidth="1" outlineLevel="1"/>
    <col min="89" max="90" width="10.77734375" style="1" customWidth="1"/>
    <col min="91" max="91" width="10.77734375" style="1" customWidth="1" outlineLevel="1"/>
    <col min="92" max="16384" width="8.88671875" style="1"/>
  </cols>
  <sheetData>
    <row r="1" spans="2:91" ht="15" thickBot="1" x14ac:dyDescent="0.35">
      <c r="B1" s="39"/>
      <c r="AG1" s="39"/>
      <c r="BK1" s="39"/>
    </row>
    <row r="2" spans="2:91" ht="15" thickBot="1" x14ac:dyDescent="0.35">
      <c r="B2" s="72" t="s">
        <v>0</v>
      </c>
      <c r="C2" s="73"/>
      <c r="D2" s="67" t="s">
        <v>24</v>
      </c>
      <c r="E2" s="68"/>
      <c r="F2" s="69"/>
      <c r="G2" s="67" t="s">
        <v>23</v>
      </c>
      <c r="H2" s="68"/>
      <c r="I2" s="69"/>
      <c r="J2" s="67" t="s">
        <v>22</v>
      </c>
      <c r="K2" s="68"/>
      <c r="L2" s="69"/>
      <c r="M2" s="67" t="s">
        <v>29</v>
      </c>
      <c r="N2" s="68"/>
      <c r="O2" s="69"/>
      <c r="P2" s="67" t="s">
        <v>25</v>
      </c>
      <c r="Q2" s="68"/>
      <c r="R2" s="69"/>
      <c r="S2" s="67" t="s">
        <v>30</v>
      </c>
      <c r="T2" s="68"/>
      <c r="U2" s="69"/>
      <c r="V2" s="67" t="s">
        <v>27</v>
      </c>
      <c r="W2" s="68"/>
      <c r="X2" s="69"/>
      <c r="Y2" s="67" t="s">
        <v>31</v>
      </c>
      <c r="Z2" s="68"/>
      <c r="AA2" s="69"/>
      <c r="AB2" s="67" t="s">
        <v>28</v>
      </c>
      <c r="AC2" s="68"/>
      <c r="AD2" s="69"/>
      <c r="AG2" s="72" t="s">
        <v>2</v>
      </c>
      <c r="AH2" s="73"/>
      <c r="AI2" s="67" t="s">
        <v>24</v>
      </c>
      <c r="AJ2" s="68"/>
      <c r="AK2" s="69"/>
      <c r="AL2" s="67" t="s">
        <v>23</v>
      </c>
      <c r="AM2" s="68"/>
      <c r="AN2" s="69"/>
      <c r="AO2" s="67" t="s">
        <v>22</v>
      </c>
      <c r="AP2" s="68"/>
      <c r="AQ2" s="69"/>
      <c r="AR2" s="67" t="s">
        <v>29</v>
      </c>
      <c r="AS2" s="68"/>
      <c r="AT2" s="69"/>
      <c r="AU2" s="67" t="s">
        <v>25</v>
      </c>
      <c r="AV2" s="68"/>
      <c r="AW2" s="69"/>
      <c r="AX2" s="67" t="s">
        <v>30</v>
      </c>
      <c r="AY2" s="68"/>
      <c r="AZ2" s="69"/>
      <c r="BA2" s="67" t="s">
        <v>27</v>
      </c>
      <c r="BB2" s="68"/>
      <c r="BC2" s="69"/>
      <c r="BD2" s="67" t="s">
        <v>31</v>
      </c>
      <c r="BE2" s="68"/>
      <c r="BF2" s="69"/>
      <c r="BG2" s="67" t="s">
        <v>28</v>
      </c>
      <c r="BH2" s="68"/>
      <c r="BI2" s="69"/>
      <c r="BK2" s="72" t="s">
        <v>1</v>
      </c>
      <c r="BL2" s="73"/>
      <c r="BM2" s="67" t="s">
        <v>24</v>
      </c>
      <c r="BN2" s="68"/>
      <c r="BO2" s="69"/>
      <c r="BP2" s="67" t="s">
        <v>23</v>
      </c>
      <c r="BQ2" s="68"/>
      <c r="BR2" s="69"/>
      <c r="BS2" s="67" t="s">
        <v>22</v>
      </c>
      <c r="BT2" s="68"/>
      <c r="BU2" s="69"/>
      <c r="BV2" s="67" t="s">
        <v>29</v>
      </c>
      <c r="BW2" s="68"/>
      <c r="BX2" s="69"/>
      <c r="BY2" s="67" t="s">
        <v>25</v>
      </c>
      <c r="BZ2" s="68"/>
      <c r="CA2" s="69"/>
      <c r="CB2" s="67" t="s">
        <v>30</v>
      </c>
      <c r="CC2" s="68"/>
      <c r="CD2" s="69"/>
      <c r="CE2" s="67" t="s">
        <v>27</v>
      </c>
      <c r="CF2" s="68"/>
      <c r="CG2" s="69"/>
      <c r="CH2" s="67" t="s">
        <v>31</v>
      </c>
      <c r="CI2" s="68"/>
      <c r="CJ2" s="69"/>
      <c r="CK2" s="67" t="s">
        <v>28</v>
      </c>
      <c r="CL2" s="68"/>
      <c r="CM2" s="69"/>
    </row>
    <row r="3" spans="2:91" ht="15" thickBot="1" x14ac:dyDescent="0.35">
      <c r="B3" s="70" t="s">
        <v>21</v>
      </c>
      <c r="C3" s="71"/>
      <c r="D3" s="55">
        <v>10000</v>
      </c>
      <c r="E3" s="56"/>
      <c r="F3" s="57"/>
      <c r="G3" s="64">
        <v>5000</v>
      </c>
      <c r="H3" s="56"/>
      <c r="I3" s="57"/>
      <c r="J3" s="55">
        <v>2000</v>
      </c>
      <c r="K3" s="56"/>
      <c r="L3" s="56"/>
      <c r="M3" s="55">
        <v>1000</v>
      </c>
      <c r="N3" s="56"/>
      <c r="O3" s="56"/>
      <c r="P3" s="55">
        <v>1000</v>
      </c>
      <c r="Q3" s="56"/>
      <c r="R3" s="56"/>
      <c r="S3" s="65">
        <v>10000</v>
      </c>
      <c r="T3" s="66"/>
      <c r="U3" s="66"/>
      <c r="V3" s="55">
        <v>10000</v>
      </c>
      <c r="W3" s="56"/>
      <c r="X3" s="56"/>
      <c r="Y3" s="55">
        <v>10000</v>
      </c>
      <c r="Z3" s="56"/>
      <c r="AA3" s="57"/>
      <c r="AB3" s="55">
        <v>10000</v>
      </c>
      <c r="AC3" s="56"/>
      <c r="AD3" s="57"/>
      <c r="AG3" s="70" t="s">
        <v>21</v>
      </c>
      <c r="AH3" s="71"/>
      <c r="AI3" s="55">
        <v>10000</v>
      </c>
      <c r="AJ3" s="56"/>
      <c r="AK3" s="57"/>
      <c r="AL3" s="64">
        <v>5000</v>
      </c>
      <c r="AM3" s="56"/>
      <c r="AN3" s="57"/>
      <c r="AO3" s="55">
        <v>2000</v>
      </c>
      <c r="AP3" s="56"/>
      <c r="AQ3" s="56"/>
      <c r="AR3" s="55">
        <v>1000</v>
      </c>
      <c r="AS3" s="56"/>
      <c r="AT3" s="56"/>
      <c r="AU3" s="55">
        <v>1000</v>
      </c>
      <c r="AV3" s="56"/>
      <c r="AW3" s="56"/>
      <c r="AX3" s="65">
        <v>10000</v>
      </c>
      <c r="AY3" s="66"/>
      <c r="AZ3" s="66"/>
      <c r="BA3" s="55">
        <v>10000</v>
      </c>
      <c r="BB3" s="56"/>
      <c r="BC3" s="56"/>
      <c r="BD3" s="55">
        <v>10000</v>
      </c>
      <c r="BE3" s="56"/>
      <c r="BF3" s="57"/>
      <c r="BG3" s="55">
        <v>10000</v>
      </c>
      <c r="BH3" s="56"/>
      <c r="BI3" s="57"/>
      <c r="BK3" s="70" t="s">
        <v>21</v>
      </c>
      <c r="BL3" s="71"/>
      <c r="BM3" s="55">
        <v>10000</v>
      </c>
      <c r="BN3" s="56"/>
      <c r="BO3" s="57"/>
      <c r="BP3" s="64">
        <v>5000</v>
      </c>
      <c r="BQ3" s="56"/>
      <c r="BR3" s="57"/>
      <c r="BS3" s="55">
        <v>2000</v>
      </c>
      <c r="BT3" s="56"/>
      <c r="BU3" s="56"/>
      <c r="BV3" s="55">
        <v>1000</v>
      </c>
      <c r="BW3" s="56"/>
      <c r="BX3" s="56"/>
      <c r="BY3" s="55">
        <v>1000</v>
      </c>
      <c r="BZ3" s="56"/>
      <c r="CA3" s="56"/>
      <c r="CB3" s="65">
        <v>10000</v>
      </c>
      <c r="CC3" s="66"/>
      <c r="CD3" s="66"/>
      <c r="CE3" s="55">
        <v>10000</v>
      </c>
      <c r="CF3" s="56"/>
      <c r="CG3" s="56"/>
      <c r="CH3" s="55">
        <v>10000</v>
      </c>
      <c r="CI3" s="56"/>
      <c r="CJ3" s="57"/>
      <c r="CK3" s="55">
        <v>10000</v>
      </c>
      <c r="CL3" s="56"/>
      <c r="CM3" s="57"/>
    </row>
    <row r="4" spans="2:91" ht="15" thickBot="1" x14ac:dyDescent="0.35">
      <c r="B4" s="55" t="s">
        <v>39</v>
      </c>
      <c r="C4" s="57"/>
      <c r="D4" s="55">
        <v>6</v>
      </c>
      <c r="E4" s="56"/>
      <c r="F4" s="57"/>
      <c r="G4" s="64">
        <v>6</v>
      </c>
      <c r="H4" s="56"/>
      <c r="I4" s="57"/>
      <c r="J4" s="55">
        <v>6</v>
      </c>
      <c r="K4" s="56"/>
      <c r="L4" s="56"/>
      <c r="M4" s="55">
        <v>6</v>
      </c>
      <c r="N4" s="56"/>
      <c r="O4" s="56"/>
      <c r="P4" s="55">
        <v>6</v>
      </c>
      <c r="Q4" s="56"/>
      <c r="R4" s="56"/>
      <c r="S4" s="65">
        <v>6</v>
      </c>
      <c r="T4" s="66"/>
      <c r="U4" s="66"/>
      <c r="V4" s="55">
        <v>6</v>
      </c>
      <c r="W4" s="56"/>
      <c r="X4" s="56"/>
      <c r="Y4" s="55">
        <v>6</v>
      </c>
      <c r="Z4" s="56"/>
      <c r="AA4" s="57"/>
      <c r="AB4" s="55">
        <v>6</v>
      </c>
      <c r="AC4" s="56"/>
      <c r="AD4" s="57"/>
      <c r="AG4" s="55" t="s">
        <v>39</v>
      </c>
      <c r="AH4" s="57"/>
      <c r="AI4" s="55">
        <v>6</v>
      </c>
      <c r="AJ4" s="56"/>
      <c r="AK4" s="57"/>
      <c r="AL4" s="64">
        <v>6</v>
      </c>
      <c r="AM4" s="56"/>
      <c r="AN4" s="57"/>
      <c r="AO4" s="55">
        <v>6</v>
      </c>
      <c r="AP4" s="56"/>
      <c r="AQ4" s="56"/>
      <c r="AR4" s="55">
        <v>6</v>
      </c>
      <c r="AS4" s="56"/>
      <c r="AT4" s="56"/>
      <c r="AU4" s="55">
        <v>6</v>
      </c>
      <c r="AV4" s="56"/>
      <c r="AW4" s="56"/>
      <c r="AX4" s="65">
        <v>6</v>
      </c>
      <c r="AY4" s="66"/>
      <c r="AZ4" s="66"/>
      <c r="BA4" s="55">
        <v>6</v>
      </c>
      <c r="BB4" s="56"/>
      <c r="BC4" s="56"/>
      <c r="BD4" s="55">
        <v>6</v>
      </c>
      <c r="BE4" s="56"/>
      <c r="BF4" s="57"/>
      <c r="BG4" s="55">
        <v>6</v>
      </c>
      <c r="BH4" s="56"/>
      <c r="BI4" s="57"/>
      <c r="BK4" s="55" t="s">
        <v>39</v>
      </c>
      <c r="BL4" s="57"/>
      <c r="BM4" s="55">
        <v>6</v>
      </c>
      <c r="BN4" s="56"/>
      <c r="BO4" s="57"/>
      <c r="BP4" s="64">
        <v>6</v>
      </c>
      <c r="BQ4" s="56"/>
      <c r="BR4" s="57"/>
      <c r="BS4" s="55">
        <v>6</v>
      </c>
      <c r="BT4" s="56"/>
      <c r="BU4" s="56"/>
      <c r="BV4" s="55">
        <v>6</v>
      </c>
      <c r="BW4" s="56"/>
      <c r="BX4" s="56"/>
      <c r="BY4" s="55">
        <v>6</v>
      </c>
      <c r="BZ4" s="56"/>
      <c r="CA4" s="56"/>
      <c r="CB4" s="65">
        <v>6</v>
      </c>
      <c r="CC4" s="66"/>
      <c r="CD4" s="66"/>
      <c r="CE4" s="55">
        <v>6</v>
      </c>
      <c r="CF4" s="56"/>
      <c r="CG4" s="56"/>
      <c r="CH4" s="55">
        <v>6</v>
      </c>
      <c r="CI4" s="56"/>
      <c r="CJ4" s="57"/>
      <c r="CK4" s="55">
        <v>6</v>
      </c>
      <c r="CL4" s="56"/>
      <c r="CM4" s="57"/>
    </row>
    <row r="5" spans="2:91" x14ac:dyDescent="0.3">
      <c r="B5" s="58" t="s">
        <v>20</v>
      </c>
      <c r="C5" s="24" t="s">
        <v>40</v>
      </c>
      <c r="D5" s="27" t="b">
        <v>1</v>
      </c>
      <c r="E5" s="8" t="s">
        <v>9</v>
      </c>
      <c r="F5" s="9" t="s">
        <v>17</v>
      </c>
      <c r="G5" s="28" t="b">
        <v>1</v>
      </c>
      <c r="H5" s="8" t="s">
        <v>9</v>
      </c>
      <c r="I5" s="9" t="s">
        <v>17</v>
      </c>
      <c r="J5" s="27" t="b">
        <v>1</v>
      </c>
      <c r="K5" s="8" t="s">
        <v>9</v>
      </c>
      <c r="L5" s="8" t="s">
        <v>17</v>
      </c>
      <c r="M5" s="27" t="b">
        <v>1</v>
      </c>
      <c r="N5" s="8" t="s">
        <v>9</v>
      </c>
      <c r="O5" s="8" t="s">
        <v>17</v>
      </c>
      <c r="P5" s="27" t="b">
        <v>1</v>
      </c>
      <c r="Q5" s="8" t="s">
        <v>9</v>
      </c>
      <c r="R5" s="8" t="s">
        <v>17</v>
      </c>
      <c r="S5" s="27" t="b">
        <v>1</v>
      </c>
      <c r="T5" s="8" t="s">
        <v>9</v>
      </c>
      <c r="U5" s="8" t="s">
        <v>17</v>
      </c>
      <c r="V5" s="29" t="b">
        <v>1</v>
      </c>
      <c r="W5" s="2" t="s">
        <v>9</v>
      </c>
      <c r="X5" s="2" t="s">
        <v>17</v>
      </c>
      <c r="Y5" s="27" t="b">
        <v>1</v>
      </c>
      <c r="Z5" s="8" t="s">
        <v>9</v>
      </c>
      <c r="AA5" s="9" t="s">
        <v>17</v>
      </c>
      <c r="AB5" s="27" t="b">
        <v>1</v>
      </c>
      <c r="AC5" s="8" t="s">
        <v>9</v>
      </c>
      <c r="AD5" s="9" t="s">
        <v>17</v>
      </c>
      <c r="AG5" s="58" t="s">
        <v>20</v>
      </c>
      <c r="AH5" s="24" t="s">
        <v>40</v>
      </c>
      <c r="AI5" s="27" t="b">
        <v>1</v>
      </c>
      <c r="AJ5" s="8" t="s">
        <v>9</v>
      </c>
      <c r="AK5" s="9" t="s">
        <v>17</v>
      </c>
      <c r="AL5" s="28" t="b">
        <v>1</v>
      </c>
      <c r="AM5" s="8" t="s">
        <v>9</v>
      </c>
      <c r="AN5" s="9" t="s">
        <v>17</v>
      </c>
      <c r="AO5" s="27" t="b">
        <v>1</v>
      </c>
      <c r="AP5" s="8" t="s">
        <v>9</v>
      </c>
      <c r="AQ5" s="8" t="s">
        <v>17</v>
      </c>
      <c r="AR5" s="27" t="b">
        <v>1</v>
      </c>
      <c r="AS5" s="8" t="s">
        <v>9</v>
      </c>
      <c r="AT5" s="8" t="s">
        <v>17</v>
      </c>
      <c r="AU5" s="27" t="b">
        <v>1</v>
      </c>
      <c r="AV5" s="8" t="s">
        <v>9</v>
      </c>
      <c r="AW5" s="8" t="s">
        <v>17</v>
      </c>
      <c r="AX5" s="27" t="b">
        <v>1</v>
      </c>
      <c r="AY5" s="8" t="s">
        <v>9</v>
      </c>
      <c r="AZ5" s="8" t="s">
        <v>17</v>
      </c>
      <c r="BA5" s="29" t="b">
        <v>1</v>
      </c>
      <c r="BB5" s="2" t="s">
        <v>9</v>
      </c>
      <c r="BC5" s="2" t="s">
        <v>17</v>
      </c>
      <c r="BD5" s="27" t="b">
        <v>1</v>
      </c>
      <c r="BE5" s="8" t="s">
        <v>9</v>
      </c>
      <c r="BF5" s="9" t="s">
        <v>17</v>
      </c>
      <c r="BG5" s="27" t="b">
        <v>1</v>
      </c>
      <c r="BH5" s="8" t="s">
        <v>9</v>
      </c>
      <c r="BI5" s="9" t="s">
        <v>17</v>
      </c>
      <c r="BK5" s="58" t="s">
        <v>20</v>
      </c>
      <c r="BL5" s="24" t="s">
        <v>40</v>
      </c>
      <c r="BM5" s="27" t="b">
        <v>1</v>
      </c>
      <c r="BN5" s="8" t="s">
        <v>9</v>
      </c>
      <c r="BO5" s="9" t="s">
        <v>17</v>
      </c>
      <c r="BP5" s="28" t="b">
        <v>1</v>
      </c>
      <c r="BQ5" s="8" t="s">
        <v>9</v>
      </c>
      <c r="BR5" s="9" t="s">
        <v>17</v>
      </c>
      <c r="BS5" s="27" t="b">
        <v>1</v>
      </c>
      <c r="BT5" s="8" t="s">
        <v>9</v>
      </c>
      <c r="BU5" s="8" t="s">
        <v>17</v>
      </c>
      <c r="BV5" s="27" t="b">
        <v>1</v>
      </c>
      <c r="BW5" s="8" t="s">
        <v>9</v>
      </c>
      <c r="BX5" s="8" t="s">
        <v>17</v>
      </c>
      <c r="BY5" s="27" t="b">
        <v>1</v>
      </c>
      <c r="BZ5" s="8" t="s">
        <v>9</v>
      </c>
      <c r="CA5" s="8" t="s">
        <v>17</v>
      </c>
      <c r="CB5" s="27" t="b">
        <v>1</v>
      </c>
      <c r="CC5" s="8" t="s">
        <v>9</v>
      </c>
      <c r="CD5" s="8" t="s">
        <v>17</v>
      </c>
      <c r="CE5" s="29" t="b">
        <v>1</v>
      </c>
      <c r="CF5" s="2" t="s">
        <v>9</v>
      </c>
      <c r="CG5" s="2" t="s">
        <v>17</v>
      </c>
      <c r="CH5" s="27" t="b">
        <v>1</v>
      </c>
      <c r="CI5" s="8" t="s">
        <v>9</v>
      </c>
      <c r="CJ5" s="9" t="s">
        <v>17</v>
      </c>
      <c r="CK5" s="27" t="b">
        <v>1</v>
      </c>
      <c r="CL5" s="8" t="s">
        <v>9</v>
      </c>
      <c r="CM5" s="9" t="s">
        <v>17</v>
      </c>
    </row>
    <row r="6" spans="2:91" x14ac:dyDescent="0.3">
      <c r="B6" s="59"/>
      <c r="C6" s="25" t="s">
        <v>18</v>
      </c>
      <c r="D6" s="52">
        <f>_xlfn.STDEV.P(D8:D13)</f>
        <v>0.10780641085864151</v>
      </c>
      <c r="E6" s="10">
        <v>600</v>
      </c>
      <c r="F6" s="11"/>
      <c r="G6" s="52">
        <f>_xlfn.STDEV.P(G8:G13)</f>
        <v>0.10780641085864151</v>
      </c>
      <c r="H6" s="10">
        <v>67</v>
      </c>
      <c r="I6" s="11"/>
      <c r="J6" s="52">
        <f>_xlfn.STDEV.P(J8:J13)</f>
        <v>0.10780641085864151</v>
      </c>
      <c r="K6" s="10">
        <v>17267</v>
      </c>
      <c r="L6" s="11"/>
      <c r="M6" s="52">
        <f>_xlfn.STDEV.P(M8:M13)</f>
        <v>0.10780641085864151</v>
      </c>
      <c r="N6" s="10">
        <v>178</v>
      </c>
      <c r="O6" s="10"/>
      <c r="P6" s="52">
        <f>_xlfn.STDEV.P(P8:P13)</f>
        <v>0.10780641085864151</v>
      </c>
      <c r="Q6" s="10">
        <v>1236</v>
      </c>
      <c r="R6" s="10"/>
      <c r="S6" s="52">
        <f>_xlfn.STDEV.P(S8:S13)</f>
        <v>0.16203566136982181</v>
      </c>
      <c r="T6" s="10">
        <v>898</v>
      </c>
      <c r="U6" s="10"/>
      <c r="V6" s="52">
        <f>_xlfn.STDEV.P(V8:V13)</f>
        <v>0</v>
      </c>
      <c r="W6" s="3">
        <v>12737</v>
      </c>
      <c r="X6" s="3"/>
      <c r="Y6" s="52">
        <f>_xlfn.STDEV.P(Y8:Y13)</f>
        <v>0.16203566136982181</v>
      </c>
      <c r="Z6" s="10">
        <v>344</v>
      </c>
      <c r="AA6" s="11"/>
      <c r="AB6" s="52">
        <f>_xlfn.STDEV.P(AB8:AB13)</f>
        <v>0</v>
      </c>
      <c r="AC6" s="10">
        <v>1325</v>
      </c>
      <c r="AD6" s="11"/>
      <c r="AG6" s="59"/>
      <c r="AH6" s="25" t="s">
        <v>18</v>
      </c>
      <c r="AI6" s="52">
        <f>_xlfn.STDEV.P(AI8:AI13)</f>
        <v>0.10780641085864151</v>
      </c>
      <c r="AJ6" s="10">
        <v>41971</v>
      </c>
      <c r="AK6" s="11"/>
      <c r="AL6" s="52">
        <f>_xlfn.STDEV.P(AL8:AL13)</f>
        <v>0.10780641085864151</v>
      </c>
      <c r="AM6" s="10">
        <v>13970</v>
      </c>
      <c r="AN6" s="11"/>
      <c r="AO6" s="52">
        <f>_xlfn.STDEV.P(AO8:AO13)</f>
        <v>0.10780641085864151</v>
      </c>
      <c r="AP6" s="10">
        <v>4024</v>
      </c>
      <c r="AQ6" s="11"/>
      <c r="AR6" s="52">
        <f>_xlfn.STDEV.P(AR8:AR13)</f>
        <v>0.10780641085864151</v>
      </c>
      <c r="AS6" s="10">
        <v>630</v>
      </c>
      <c r="AT6" s="10"/>
      <c r="AU6" s="52">
        <f>_xlfn.STDEV.P(AU8:AU13)</f>
        <v>0.10780641085864151</v>
      </c>
      <c r="AV6" s="10">
        <v>3921</v>
      </c>
      <c r="AW6" s="10"/>
      <c r="AX6" s="52">
        <f>_xlfn.STDEV.P(AX8:AX13)</f>
        <v>0.16203566136982181</v>
      </c>
      <c r="AY6" s="10">
        <v>4935</v>
      </c>
      <c r="AZ6" s="10"/>
      <c r="BA6" s="52">
        <f>_xlfn.STDEV.P(BA8:BA13)</f>
        <v>0</v>
      </c>
      <c r="BB6" s="3">
        <v>95097</v>
      </c>
      <c r="BC6" s="3"/>
      <c r="BD6" s="52">
        <f>_xlfn.STDEV.P(BD8:BD13)</f>
        <v>0.16203566136982181</v>
      </c>
      <c r="BE6" s="10">
        <v>24739</v>
      </c>
      <c r="BF6" s="11"/>
      <c r="BG6" s="52">
        <f>_xlfn.STDEV.P(BG8:BG13)</f>
        <v>0</v>
      </c>
      <c r="BH6" s="10">
        <v>24855</v>
      </c>
      <c r="BI6" s="11"/>
      <c r="BK6" s="59"/>
      <c r="BL6" s="25" t="s">
        <v>18</v>
      </c>
      <c r="BM6" s="52">
        <f>_xlfn.STDEV.P(BM8:BM13)</f>
        <v>0.10780641085864151</v>
      </c>
      <c r="BN6" s="10">
        <v>2727</v>
      </c>
      <c r="BO6" s="11"/>
      <c r="BP6" s="52">
        <f>_xlfn.STDEV.P(BP8:BP13)</f>
        <v>0.10780641085864151</v>
      </c>
      <c r="BQ6" s="10">
        <v>1176</v>
      </c>
      <c r="BR6" s="11"/>
      <c r="BS6" s="52">
        <f>_xlfn.STDEV.P(BS8:BS13)</f>
        <v>0.10780641085864151</v>
      </c>
      <c r="BT6" s="10">
        <v>960</v>
      </c>
      <c r="BU6" s="11"/>
      <c r="BV6" s="52">
        <f>_xlfn.STDEV.P(BV8:BV13)</f>
        <v>0.10780641085864151</v>
      </c>
      <c r="BW6" s="10">
        <v>140</v>
      </c>
      <c r="BX6" s="10"/>
      <c r="BY6" s="52">
        <f>_xlfn.STDEV.P(BY8:BY13)</f>
        <v>0.10780641085864151</v>
      </c>
      <c r="BZ6" s="10">
        <v>222</v>
      </c>
      <c r="CA6" s="10"/>
      <c r="CB6" s="52">
        <f>_xlfn.STDEV.P(CB8:CB13)</f>
        <v>0.16203566136982181</v>
      </c>
      <c r="CC6" s="10">
        <v>850</v>
      </c>
      <c r="CD6" s="10"/>
      <c r="CE6" s="52">
        <f>_xlfn.STDEV.P(CE8:CE13)</f>
        <v>0</v>
      </c>
      <c r="CF6" s="3">
        <v>6391</v>
      </c>
      <c r="CG6" s="3"/>
      <c r="CH6" s="52">
        <f>_xlfn.STDEV.P(CH8:CH13)</f>
        <v>0.16203566136982181</v>
      </c>
      <c r="CI6" s="10">
        <v>645</v>
      </c>
      <c r="CJ6" s="11"/>
      <c r="CK6" s="52">
        <f>_xlfn.STDEV.P(CK8:CK13)</f>
        <v>0</v>
      </c>
      <c r="CL6" s="10">
        <v>3468</v>
      </c>
      <c r="CM6" s="11"/>
    </row>
    <row r="7" spans="2:91" ht="15" thickBot="1" x14ac:dyDescent="0.35">
      <c r="B7" s="60"/>
      <c r="C7" s="26" t="s">
        <v>19</v>
      </c>
      <c r="D7" s="51">
        <f>_xlfn.STDEV.P(D14:D19)</f>
        <v>35.985818966179814</v>
      </c>
      <c r="E7" s="12">
        <v>111.97</v>
      </c>
      <c r="F7" s="13"/>
      <c r="G7" s="51">
        <f>_xlfn.STDEV.P(G14:G19)</f>
        <v>35.985818966179814</v>
      </c>
      <c r="H7" s="12">
        <v>8</v>
      </c>
      <c r="I7" s="13"/>
      <c r="J7" s="51">
        <f>_xlfn.STDEV.P(J14:J19)</f>
        <v>35.985818966179814</v>
      </c>
      <c r="K7" s="12">
        <v>777</v>
      </c>
      <c r="L7" s="13"/>
      <c r="M7" s="51">
        <f>_xlfn.STDEV.P(M14:M19)</f>
        <v>35.985818966179814</v>
      </c>
      <c r="N7" s="12">
        <v>5</v>
      </c>
      <c r="O7" s="12"/>
      <c r="P7" s="51">
        <f>_xlfn.STDEV.P(P14:P19)</f>
        <v>8.8631101889924739</v>
      </c>
      <c r="Q7" s="12">
        <v>33</v>
      </c>
      <c r="R7" s="12"/>
      <c r="S7" s="51">
        <f>_xlfn.STDEV.P(S14:S19)</f>
        <v>8.8631101889924739</v>
      </c>
      <c r="T7" s="12">
        <v>113.45</v>
      </c>
      <c r="U7" s="12"/>
      <c r="V7" s="51">
        <f>_xlfn.STDEV.P(V14:V19)</f>
        <v>8.8631101889924739</v>
      </c>
      <c r="W7" s="4">
        <v>1714</v>
      </c>
      <c r="X7" s="4"/>
      <c r="Y7" s="51">
        <f>_xlfn.STDEV.P(Y14:Y19)</f>
        <v>35.985818966179814</v>
      </c>
      <c r="Z7" s="12">
        <v>51</v>
      </c>
      <c r="AA7" s="13"/>
      <c r="AB7" s="51">
        <f>_xlfn.STDEV.P(AB14:AB19)</f>
        <v>35.985818966179814</v>
      </c>
      <c r="AC7" s="12">
        <v>165.72</v>
      </c>
      <c r="AD7" s="13"/>
      <c r="AG7" s="60"/>
      <c r="AH7" s="26" t="s">
        <v>19</v>
      </c>
      <c r="AI7" s="51">
        <f>_xlfn.STDEV.P(AI14:AI19)</f>
        <v>35.985818966179814</v>
      </c>
      <c r="AJ7" s="12">
        <v>6226.17</v>
      </c>
      <c r="AK7" s="13"/>
      <c r="AL7" s="51">
        <f>_xlfn.STDEV.P(AL14:AL19)</f>
        <v>35.985818966179814</v>
      </c>
      <c r="AM7" s="12">
        <v>1038.31</v>
      </c>
      <c r="AN7" s="13"/>
      <c r="AO7" s="51">
        <f>_xlfn.STDEV.P(AO14:AO19)</f>
        <v>35.985818966179814</v>
      </c>
      <c r="AP7" s="12">
        <v>217.03</v>
      </c>
      <c r="AQ7" s="13"/>
      <c r="AR7" s="51">
        <f>_xlfn.STDEV.P(AR14:AR19)</f>
        <v>35.985818966179814</v>
      </c>
      <c r="AS7" s="12">
        <v>12.36</v>
      </c>
      <c r="AT7" s="12"/>
      <c r="AU7" s="51">
        <f>_xlfn.STDEV.P(AU14:AU19)</f>
        <v>8.8631101889924739</v>
      </c>
      <c r="AV7" s="12">
        <v>108.67</v>
      </c>
      <c r="AW7" s="12"/>
      <c r="AX7" s="51">
        <f>_xlfn.STDEV.P(AX14:AX19)</f>
        <v>8.8631101889924739</v>
      </c>
      <c r="AY7" s="12">
        <v>790.02</v>
      </c>
      <c r="AZ7" s="12"/>
      <c r="BA7" s="51">
        <f>_xlfn.STDEV.P(BA14:BA19)</f>
        <v>8.8631101889924739</v>
      </c>
      <c r="BB7" s="4">
        <v>9825.91</v>
      </c>
      <c r="BC7" s="4"/>
      <c r="BD7" s="51">
        <f>_xlfn.STDEV.P(BD14:BD19)</f>
        <v>35.985818966179814</v>
      </c>
      <c r="BE7" s="12">
        <v>2809.53</v>
      </c>
      <c r="BF7" s="13"/>
      <c r="BG7" s="51">
        <f>_xlfn.STDEV.P(BG14:BG19)</f>
        <v>35.985818966179814</v>
      </c>
      <c r="BH7" s="12">
        <v>4026.16</v>
      </c>
      <c r="BI7" s="13"/>
      <c r="BK7" s="60"/>
      <c r="BL7" s="26" t="s">
        <v>19</v>
      </c>
      <c r="BM7" s="51">
        <f>_xlfn.STDEV.P(BM14:BM19)</f>
        <v>35.985818966179814</v>
      </c>
      <c r="BN7" s="12">
        <v>480.72</v>
      </c>
      <c r="BO7" s="13"/>
      <c r="BP7" s="51">
        <f>_xlfn.STDEV.P(BP14:BP19)</f>
        <v>35.985818966179814</v>
      </c>
      <c r="BQ7" s="12">
        <v>119.79</v>
      </c>
      <c r="BR7" s="13"/>
      <c r="BS7" s="51">
        <f>_xlfn.STDEV.P(BS14:BS19)</f>
        <v>35.985818966179814</v>
      </c>
      <c r="BT7" s="12">
        <v>46.3</v>
      </c>
      <c r="BU7" s="13"/>
      <c r="BV7" s="51">
        <f>_xlfn.STDEV.P(BV14:BV19)</f>
        <v>35.985818966179814</v>
      </c>
      <c r="BW7" s="12">
        <v>2.9</v>
      </c>
      <c r="BX7" s="12"/>
      <c r="BY7" s="51">
        <f>_xlfn.STDEV.P(BY14:BY19)</f>
        <v>8.8631101889924739</v>
      </c>
      <c r="BZ7" s="12">
        <v>6.89</v>
      </c>
      <c r="CA7" s="12"/>
      <c r="CB7" s="51">
        <f>_xlfn.STDEV.P(CB14:CB19)</f>
        <v>8.8631101889924739</v>
      </c>
      <c r="CC7" s="12">
        <v>121.17</v>
      </c>
      <c r="CD7" s="12"/>
      <c r="CE7" s="51">
        <f>_xlfn.STDEV.P(CE14:CE19)</f>
        <v>8.8631101889924739</v>
      </c>
      <c r="CF7" s="4">
        <v>1078.42</v>
      </c>
      <c r="CG7" s="4"/>
      <c r="CH7" s="51">
        <f>_xlfn.STDEV.P(CH14:CH19)</f>
        <v>35.985818966179814</v>
      </c>
      <c r="CI7" s="12">
        <v>85.63</v>
      </c>
      <c r="CJ7" s="13"/>
      <c r="CK7" s="51">
        <f>_xlfn.STDEV.P(CK14:CK19)</f>
        <v>35.985818966179814</v>
      </c>
      <c r="CL7" s="12">
        <v>635.73</v>
      </c>
      <c r="CM7" s="13"/>
    </row>
    <row r="8" spans="2:91" x14ac:dyDescent="0.3">
      <c r="B8" s="61" t="s">
        <v>10</v>
      </c>
      <c r="C8" s="24" t="s">
        <v>3</v>
      </c>
      <c r="D8" s="40">
        <v>0.35</v>
      </c>
      <c r="E8" s="41">
        <v>0.43209999999999998</v>
      </c>
      <c r="F8" s="15">
        <v>0.58699999999999997</v>
      </c>
      <c r="G8" s="31">
        <v>0.35</v>
      </c>
      <c r="H8" s="14">
        <v>0.57950000000000002</v>
      </c>
      <c r="I8" s="15">
        <v>0.76519999999999999</v>
      </c>
      <c r="J8" s="30">
        <v>0.35</v>
      </c>
      <c r="K8" s="14">
        <v>0.35620000000000002</v>
      </c>
      <c r="L8" s="15">
        <v>0.624</v>
      </c>
      <c r="M8" s="30">
        <v>0.35</v>
      </c>
      <c r="N8" s="14">
        <v>0.57820000000000005</v>
      </c>
      <c r="O8" s="14">
        <v>0.77700000000000002</v>
      </c>
      <c r="P8" s="40">
        <v>0.35</v>
      </c>
      <c r="Q8" s="41">
        <v>0.6411</v>
      </c>
      <c r="R8" s="14">
        <v>0.76100000000000001</v>
      </c>
      <c r="S8" s="30">
        <v>0.5</v>
      </c>
      <c r="T8" s="14">
        <v>0.61040000000000005</v>
      </c>
      <c r="U8" s="14">
        <v>0.74980000000000002</v>
      </c>
      <c r="V8" s="32">
        <f>1/6</f>
        <v>0.16666666666666666</v>
      </c>
      <c r="W8" s="5">
        <v>0.30980000000000002</v>
      </c>
      <c r="X8" s="6">
        <v>0.49309999999999998</v>
      </c>
      <c r="Y8" s="30">
        <v>0.5</v>
      </c>
      <c r="Z8" s="14">
        <v>0.68159999999999998</v>
      </c>
      <c r="AA8" s="15">
        <v>0.83509999999999995</v>
      </c>
      <c r="AB8" s="32">
        <f>1/6</f>
        <v>0.16666666666666666</v>
      </c>
      <c r="AC8" s="14">
        <v>0.33</v>
      </c>
      <c r="AD8" s="15">
        <v>0.49230000000000002</v>
      </c>
      <c r="AG8" s="61" t="s">
        <v>10</v>
      </c>
      <c r="AH8" s="24" t="s">
        <v>3</v>
      </c>
      <c r="AI8" s="30">
        <v>0.35</v>
      </c>
      <c r="AJ8" s="14">
        <v>0.27629999999999999</v>
      </c>
      <c r="AK8" s="15">
        <v>0.629</v>
      </c>
      <c r="AL8" s="31">
        <v>0.35</v>
      </c>
      <c r="AM8" s="14">
        <v>0.33179999999999998</v>
      </c>
      <c r="AN8" s="15">
        <v>0.66</v>
      </c>
      <c r="AO8" s="30">
        <v>0.35</v>
      </c>
      <c r="AP8" s="14">
        <v>0.15590000000000001</v>
      </c>
      <c r="AQ8" s="15">
        <v>0.61850000000000005</v>
      </c>
      <c r="AR8" s="30">
        <v>0.35</v>
      </c>
      <c r="AS8" s="14">
        <v>0.27139999999999997</v>
      </c>
      <c r="AT8" s="14">
        <v>0.58599999999999997</v>
      </c>
      <c r="AU8" s="30">
        <v>0.35</v>
      </c>
      <c r="AV8" s="14">
        <v>0.31909999999999999</v>
      </c>
      <c r="AW8" s="14">
        <v>0.59399999999999997</v>
      </c>
      <c r="AX8" s="30">
        <v>0.5</v>
      </c>
      <c r="AY8" s="14">
        <v>0.3</v>
      </c>
      <c r="AZ8" s="14">
        <v>0.53449999999999998</v>
      </c>
      <c r="BA8" s="32">
        <f>1/6</f>
        <v>0.16666666666666666</v>
      </c>
      <c r="BB8" s="5">
        <v>0.1115</v>
      </c>
      <c r="BC8" s="6">
        <v>0.7641</v>
      </c>
      <c r="BD8" s="30">
        <v>0.5</v>
      </c>
      <c r="BE8" s="14">
        <v>0.33040000000000003</v>
      </c>
      <c r="BF8" s="15">
        <v>0.57210000000000005</v>
      </c>
      <c r="BG8" s="32">
        <f>1/6</f>
        <v>0.16666666666666666</v>
      </c>
      <c r="BH8" s="14">
        <v>0.19370000000000001</v>
      </c>
      <c r="BI8" s="15">
        <v>0.79279999999999995</v>
      </c>
      <c r="BK8" s="61" t="s">
        <v>10</v>
      </c>
      <c r="BL8" s="24" t="s">
        <v>3</v>
      </c>
      <c r="BM8" s="30">
        <v>0.35</v>
      </c>
      <c r="BN8" s="14">
        <v>0.3483</v>
      </c>
      <c r="BO8" s="15">
        <v>0.68779999999999997</v>
      </c>
      <c r="BP8" s="31">
        <v>0.35</v>
      </c>
      <c r="BQ8" s="14">
        <v>0.35589999999999999</v>
      </c>
      <c r="BR8" s="15">
        <v>0.68459999999999999</v>
      </c>
      <c r="BS8" s="30">
        <v>0.35</v>
      </c>
      <c r="BT8" s="14">
        <v>0.38069999999999998</v>
      </c>
      <c r="BU8" s="15">
        <v>0.67800000000000005</v>
      </c>
      <c r="BV8" s="30">
        <v>0.35</v>
      </c>
      <c r="BW8" s="14">
        <v>0.36749999999999999</v>
      </c>
      <c r="BX8" s="14">
        <v>0.67900000000000005</v>
      </c>
      <c r="BY8" s="30">
        <v>0.35</v>
      </c>
      <c r="BZ8" s="14">
        <v>0.36840000000000001</v>
      </c>
      <c r="CA8" s="14">
        <v>0.68</v>
      </c>
      <c r="CB8" s="30">
        <v>0.5</v>
      </c>
      <c r="CC8" s="14">
        <v>0.51049999999999995</v>
      </c>
      <c r="CD8" s="14">
        <v>0.746</v>
      </c>
      <c r="CE8" s="32">
        <f>1/6</f>
        <v>0.16666666666666666</v>
      </c>
      <c r="CF8" s="5">
        <v>0.1804</v>
      </c>
      <c r="CG8" s="6">
        <v>0.49919999999999998</v>
      </c>
      <c r="CH8" s="30">
        <v>0.5</v>
      </c>
      <c r="CI8" s="14">
        <v>0.50590000000000002</v>
      </c>
      <c r="CJ8" s="15">
        <v>0.74929999999999997</v>
      </c>
      <c r="CK8" s="32">
        <f>1/6</f>
        <v>0.16666666666666666</v>
      </c>
      <c r="CL8" s="14">
        <v>0.1754</v>
      </c>
      <c r="CM8" s="15">
        <v>0.51780000000000004</v>
      </c>
    </row>
    <row r="9" spans="2:91" x14ac:dyDescent="0.3">
      <c r="B9" s="62"/>
      <c r="C9" s="25" t="s">
        <v>4</v>
      </c>
      <c r="D9" s="42">
        <v>0.24</v>
      </c>
      <c r="E9" s="43">
        <v>0.16719999999999999</v>
      </c>
      <c r="F9" s="17">
        <v>0.14799999999999999</v>
      </c>
      <c r="G9" s="34">
        <v>0.24</v>
      </c>
      <c r="H9" s="16">
        <v>0.188</v>
      </c>
      <c r="I9" s="17">
        <v>0.12559999999999999</v>
      </c>
      <c r="J9" s="33">
        <v>0.24</v>
      </c>
      <c r="K9" s="16">
        <v>0.25</v>
      </c>
      <c r="L9" s="17">
        <v>0.1555</v>
      </c>
      <c r="M9" s="33">
        <v>0.24</v>
      </c>
      <c r="N9" s="16">
        <v>0.20660000000000001</v>
      </c>
      <c r="O9" s="16">
        <v>0.11</v>
      </c>
      <c r="P9" s="42">
        <v>0.24</v>
      </c>
      <c r="Q9" s="43">
        <v>0.16300000000000001</v>
      </c>
      <c r="R9" s="16">
        <v>0.13800000000000001</v>
      </c>
      <c r="S9" s="33">
        <v>0.2</v>
      </c>
      <c r="T9" s="16">
        <v>0.20610000000000001</v>
      </c>
      <c r="U9" s="16">
        <v>0.12089999999999999</v>
      </c>
      <c r="V9" s="35">
        <f t="shared" ref="V9:V13" si="0">1/6</f>
        <v>0.16666666666666666</v>
      </c>
      <c r="W9" s="6">
        <v>0.18640000000000001</v>
      </c>
      <c r="X9" s="6">
        <v>0.1726</v>
      </c>
      <c r="Y9" s="33">
        <v>0.2</v>
      </c>
      <c r="Z9" s="16">
        <v>0.15970000000000001</v>
      </c>
      <c r="AA9" s="17">
        <v>0.1085</v>
      </c>
      <c r="AB9" s="35">
        <f t="shared" ref="AB9:AB13" si="1">1/6</f>
        <v>0.16666666666666666</v>
      </c>
      <c r="AC9" s="16">
        <v>0.17369999999999999</v>
      </c>
      <c r="AD9" s="17">
        <v>9.64E-2</v>
      </c>
      <c r="AG9" s="62"/>
      <c r="AH9" s="25" t="s">
        <v>4</v>
      </c>
      <c r="AI9" s="33">
        <v>0.24</v>
      </c>
      <c r="AJ9" s="16">
        <v>7.9799999999999996E-2</v>
      </c>
      <c r="AK9" s="17">
        <v>0.1749</v>
      </c>
      <c r="AL9" s="34">
        <v>0.24</v>
      </c>
      <c r="AM9" s="16">
        <v>0.11749999999999999</v>
      </c>
      <c r="AN9" s="17">
        <v>0.1772</v>
      </c>
      <c r="AO9" s="33">
        <v>0.24</v>
      </c>
      <c r="AP9" s="16">
        <v>0.18740000000000001</v>
      </c>
      <c r="AQ9" s="17">
        <v>0.1865</v>
      </c>
      <c r="AR9" s="33">
        <v>0.24</v>
      </c>
      <c r="AS9" s="16">
        <v>0.1</v>
      </c>
      <c r="AT9" s="16">
        <v>0.161</v>
      </c>
      <c r="AU9" s="33">
        <v>0.24</v>
      </c>
      <c r="AV9" s="16">
        <v>0.1429</v>
      </c>
      <c r="AW9" s="16">
        <v>0.19900000000000001</v>
      </c>
      <c r="AX9" s="33">
        <v>0.2</v>
      </c>
      <c r="AY9" s="16">
        <v>0.16270000000000001</v>
      </c>
      <c r="AZ9" s="16">
        <v>0.20680000000000001</v>
      </c>
      <c r="BA9" s="35">
        <f t="shared" ref="BA9:BA13" si="2">1/6</f>
        <v>0.16666666666666666</v>
      </c>
      <c r="BB9" s="6">
        <v>0.1338</v>
      </c>
      <c r="BC9" s="6">
        <v>0.1285</v>
      </c>
      <c r="BD9" s="33">
        <v>0.2</v>
      </c>
      <c r="BE9" s="16">
        <v>0.16</v>
      </c>
      <c r="BF9" s="17">
        <v>0.20119999999999999</v>
      </c>
      <c r="BG9" s="35">
        <f t="shared" ref="BG9:BG13" si="3">1/6</f>
        <v>0.16666666666666666</v>
      </c>
      <c r="BH9" s="16">
        <v>9.6500000000000002E-2</v>
      </c>
      <c r="BI9" s="17">
        <v>0.10929999999999999</v>
      </c>
      <c r="BK9" s="62"/>
      <c r="BL9" s="25" t="s">
        <v>4</v>
      </c>
      <c r="BM9" s="33">
        <v>0.24</v>
      </c>
      <c r="BN9" s="16">
        <v>0.24679999999999999</v>
      </c>
      <c r="BO9" s="17">
        <v>0.16259999999999999</v>
      </c>
      <c r="BP9" s="34">
        <v>0.24</v>
      </c>
      <c r="BQ9" s="16">
        <v>0.24640000000000001</v>
      </c>
      <c r="BR9" s="17">
        <v>0.15540000000000001</v>
      </c>
      <c r="BS9" s="33">
        <v>0.24</v>
      </c>
      <c r="BT9" s="16">
        <v>0.21729999999999999</v>
      </c>
      <c r="BU9" s="17">
        <v>0.16750000000000001</v>
      </c>
      <c r="BV9" s="33">
        <v>0.24</v>
      </c>
      <c r="BW9" s="16">
        <v>0.24349999999999999</v>
      </c>
      <c r="BX9" s="16">
        <v>0.14199999999999999</v>
      </c>
      <c r="BY9" s="33">
        <v>0.24</v>
      </c>
      <c r="BZ9" s="16">
        <v>0.24729999999999999</v>
      </c>
      <c r="CA9" s="16">
        <v>0.14000000000000001</v>
      </c>
      <c r="CB9" s="33">
        <v>0.2</v>
      </c>
      <c r="CC9" s="16">
        <v>0.1845</v>
      </c>
      <c r="CD9" s="16">
        <v>0.12670000000000001</v>
      </c>
      <c r="CE9" s="35">
        <f t="shared" ref="CE9:CE13" si="4">1/6</f>
        <v>0.16666666666666666</v>
      </c>
      <c r="CF9" s="6">
        <v>0.1643</v>
      </c>
      <c r="CG9" s="6">
        <v>0.1953</v>
      </c>
      <c r="CH9" s="33">
        <v>0.2</v>
      </c>
      <c r="CI9" s="16">
        <v>0.18909999999999999</v>
      </c>
      <c r="CJ9" s="17">
        <v>0.12989999999999999</v>
      </c>
      <c r="CK9" s="35">
        <f t="shared" ref="CK9:CK13" si="5">1/6</f>
        <v>0.16666666666666666</v>
      </c>
      <c r="CL9" s="16">
        <v>0.16769999999999999</v>
      </c>
      <c r="CM9" s="17">
        <v>0.18629999999999999</v>
      </c>
    </row>
    <row r="10" spans="2:91" x14ac:dyDescent="0.3">
      <c r="B10" s="62"/>
      <c r="C10" s="25" t="s">
        <v>5</v>
      </c>
      <c r="D10" s="42">
        <v>0.19</v>
      </c>
      <c r="E10" s="43">
        <v>0.17399999999999999</v>
      </c>
      <c r="F10" s="17">
        <v>5.8799999999999998E-2</v>
      </c>
      <c r="G10" s="34">
        <v>0.19</v>
      </c>
      <c r="H10" s="16">
        <v>0.12570000000000001</v>
      </c>
      <c r="I10" s="17">
        <v>4.1200000000000001E-2</v>
      </c>
      <c r="J10" s="33">
        <v>0.19</v>
      </c>
      <c r="K10" s="16">
        <v>0.1736</v>
      </c>
      <c r="L10" s="17">
        <v>8.0500000000000002E-2</v>
      </c>
      <c r="M10" s="33">
        <v>0.19</v>
      </c>
      <c r="N10" s="16">
        <v>0.1028</v>
      </c>
      <c r="O10" s="16">
        <v>3.9E-2</v>
      </c>
      <c r="P10" s="42">
        <v>0.19</v>
      </c>
      <c r="Q10" s="43">
        <v>9.5200000000000007E-2</v>
      </c>
      <c r="R10" s="16">
        <v>5.0999999999999997E-2</v>
      </c>
      <c r="S10" s="33">
        <v>0.15</v>
      </c>
      <c r="T10" s="16">
        <v>0.11559999999999999</v>
      </c>
      <c r="U10" s="16">
        <v>7.2900000000000006E-2</v>
      </c>
      <c r="V10" s="35">
        <f t="shared" si="0"/>
        <v>0.16666666666666666</v>
      </c>
      <c r="W10" s="6">
        <v>0.15989999999999999</v>
      </c>
      <c r="X10" s="6">
        <v>0.1056</v>
      </c>
      <c r="Y10" s="33">
        <v>0.15</v>
      </c>
      <c r="Z10" s="16">
        <v>0.10489999999999999</v>
      </c>
      <c r="AA10" s="17">
        <v>2.4299999999999999E-2</v>
      </c>
      <c r="AB10" s="35">
        <f t="shared" si="1"/>
        <v>0.16666666666666666</v>
      </c>
      <c r="AC10" s="16">
        <v>0.17380000000000001</v>
      </c>
      <c r="AD10" s="17">
        <v>9.2100000000000001E-2</v>
      </c>
      <c r="AG10" s="62"/>
      <c r="AH10" s="25" t="s">
        <v>5</v>
      </c>
      <c r="AI10" s="33">
        <v>0.19</v>
      </c>
      <c r="AJ10" s="16">
        <v>0.2147</v>
      </c>
      <c r="AK10" s="17">
        <v>9.6299999999999997E-2</v>
      </c>
      <c r="AL10" s="34">
        <v>0.19</v>
      </c>
      <c r="AM10" s="16">
        <v>9.7799999999999998E-2</v>
      </c>
      <c r="AN10" s="17">
        <v>8.6400000000000005E-2</v>
      </c>
      <c r="AO10" s="33">
        <v>0.19</v>
      </c>
      <c r="AP10" s="16">
        <v>0.1268</v>
      </c>
      <c r="AQ10" s="17">
        <v>9.1499999999999998E-2</v>
      </c>
      <c r="AR10" s="33">
        <v>0.19</v>
      </c>
      <c r="AS10" s="16">
        <v>7.9000000000000001E-2</v>
      </c>
      <c r="AT10" s="16">
        <v>0.115</v>
      </c>
      <c r="AU10" s="33">
        <v>0.19</v>
      </c>
      <c r="AV10" s="16">
        <v>6.3600000000000004E-2</v>
      </c>
      <c r="AW10" s="16">
        <v>8.5000000000000006E-2</v>
      </c>
      <c r="AX10" s="33">
        <v>0.15</v>
      </c>
      <c r="AY10" s="16">
        <v>0.1234</v>
      </c>
      <c r="AZ10" s="16">
        <v>0.13020000000000001</v>
      </c>
      <c r="BA10" s="35">
        <f t="shared" si="2"/>
        <v>0.16666666666666666</v>
      </c>
      <c r="BB10" s="6">
        <v>0.1663</v>
      </c>
      <c r="BC10" s="6">
        <v>5.96E-2</v>
      </c>
      <c r="BD10" s="33">
        <v>0.15</v>
      </c>
      <c r="BE10" s="16">
        <v>0.1017</v>
      </c>
      <c r="BF10" s="17">
        <v>0.11219999999999999</v>
      </c>
      <c r="BG10" s="35">
        <f t="shared" si="3"/>
        <v>0.16666666666666666</v>
      </c>
      <c r="BH10" s="16">
        <v>7.4899999999999994E-2</v>
      </c>
      <c r="BI10" s="17">
        <v>5.3699999999999998E-2</v>
      </c>
      <c r="BK10" s="62"/>
      <c r="BL10" s="25" t="s">
        <v>5</v>
      </c>
      <c r="BM10" s="33">
        <v>0.19</v>
      </c>
      <c r="BN10" s="16">
        <v>0.1875</v>
      </c>
      <c r="BO10" s="17">
        <v>7.8399999999999997E-2</v>
      </c>
      <c r="BP10" s="34">
        <v>0.19</v>
      </c>
      <c r="BQ10" s="16">
        <v>0.17460000000000001</v>
      </c>
      <c r="BR10" s="17">
        <v>7.46E-2</v>
      </c>
      <c r="BS10" s="33">
        <v>0.19</v>
      </c>
      <c r="BT10" s="16">
        <v>0.18579999999999999</v>
      </c>
      <c r="BU10" s="17">
        <v>8.4000000000000005E-2</v>
      </c>
      <c r="BV10" s="33">
        <v>0.19</v>
      </c>
      <c r="BW10" s="16">
        <v>0.1663</v>
      </c>
      <c r="BX10" s="16">
        <v>7.3999999999999996E-2</v>
      </c>
      <c r="BY10" s="33">
        <v>0.19</v>
      </c>
      <c r="BZ10" s="16">
        <v>0.1573</v>
      </c>
      <c r="CA10" s="16">
        <v>7.5999999999999998E-2</v>
      </c>
      <c r="CB10" s="33">
        <v>0.15</v>
      </c>
      <c r="CC10" s="16">
        <v>0.14799999999999999</v>
      </c>
      <c r="CD10" s="16">
        <v>5.8400000000000001E-2</v>
      </c>
      <c r="CE10" s="35">
        <f t="shared" si="4"/>
        <v>0.16666666666666666</v>
      </c>
      <c r="CF10" s="6">
        <v>0.13689999999999999</v>
      </c>
      <c r="CG10" s="6">
        <v>0.14280000000000001</v>
      </c>
      <c r="CH10" s="33">
        <v>0.15</v>
      </c>
      <c r="CI10" s="16">
        <v>0.1472</v>
      </c>
      <c r="CJ10" s="17">
        <v>5.7599999999999998E-2</v>
      </c>
      <c r="CK10" s="35">
        <f t="shared" si="5"/>
        <v>0.16666666666666666</v>
      </c>
      <c r="CL10" s="16">
        <v>0.1482</v>
      </c>
      <c r="CM10" s="17">
        <v>0.13420000000000001</v>
      </c>
    </row>
    <row r="11" spans="2:91" x14ac:dyDescent="0.3">
      <c r="B11" s="62"/>
      <c r="C11" s="25" t="s">
        <v>6</v>
      </c>
      <c r="D11" s="42">
        <v>0.12</v>
      </c>
      <c r="E11" s="43">
        <v>0.12239999999999999</v>
      </c>
      <c r="F11" s="17">
        <v>0.1052</v>
      </c>
      <c r="G11" s="34">
        <v>0.12</v>
      </c>
      <c r="H11" s="16">
        <v>7.5200000000000003E-2</v>
      </c>
      <c r="I11" s="17">
        <v>3.6799999999999999E-2</v>
      </c>
      <c r="J11" s="33">
        <v>0.12</v>
      </c>
      <c r="K11" s="16">
        <v>0.1162</v>
      </c>
      <c r="L11" s="17">
        <v>4.2999999999999997E-2</v>
      </c>
      <c r="M11" s="33">
        <v>0.12</v>
      </c>
      <c r="N11" s="16">
        <v>4.2000000000000003E-2</v>
      </c>
      <c r="O11" s="16">
        <v>3.1E-2</v>
      </c>
      <c r="P11" s="42">
        <v>0.12</v>
      </c>
      <c r="Q11" s="43">
        <v>5.3600000000000002E-2</v>
      </c>
      <c r="R11" s="16">
        <v>0.03</v>
      </c>
      <c r="S11" s="33">
        <v>0.1</v>
      </c>
      <c r="T11" s="16">
        <v>5.3199999999999997E-2</v>
      </c>
      <c r="U11" s="16">
        <v>3.7100000000000001E-2</v>
      </c>
      <c r="V11" s="35">
        <f t="shared" si="0"/>
        <v>0.16666666666666666</v>
      </c>
      <c r="W11" s="6">
        <v>0.13239999999999999</v>
      </c>
      <c r="X11" s="6">
        <v>9.8100000000000007E-2</v>
      </c>
      <c r="Y11" s="33">
        <v>0.1</v>
      </c>
      <c r="Z11" s="16">
        <v>4.36E-2</v>
      </c>
      <c r="AA11" s="17">
        <v>2.1999999999999999E-2</v>
      </c>
      <c r="AB11" s="35">
        <f t="shared" si="1"/>
        <v>0.16666666666666666</v>
      </c>
      <c r="AC11" s="16">
        <v>0.12909999999999999</v>
      </c>
      <c r="AD11" s="17">
        <v>0.1114</v>
      </c>
      <c r="AG11" s="62"/>
      <c r="AH11" s="25" t="s">
        <v>6</v>
      </c>
      <c r="AI11" s="33">
        <v>0.12</v>
      </c>
      <c r="AJ11" s="16">
        <v>7.5899999999999995E-2</v>
      </c>
      <c r="AK11" s="17">
        <v>6.0299999999999999E-2</v>
      </c>
      <c r="AL11" s="34">
        <v>0.12</v>
      </c>
      <c r="AM11" s="16">
        <v>0.17560000000000001</v>
      </c>
      <c r="AN11" s="17">
        <v>4.6800000000000001E-2</v>
      </c>
      <c r="AO11" s="33">
        <v>0.12</v>
      </c>
      <c r="AP11" s="16">
        <v>0.1918</v>
      </c>
      <c r="AQ11" s="17">
        <v>5.5500000000000001E-2</v>
      </c>
      <c r="AR11" s="33">
        <v>0.12</v>
      </c>
      <c r="AS11" s="16">
        <v>0.14480000000000001</v>
      </c>
      <c r="AT11" s="16">
        <v>8.6999999999999994E-2</v>
      </c>
      <c r="AU11" s="33">
        <v>0.12</v>
      </c>
      <c r="AV11" s="16">
        <v>0.1537</v>
      </c>
      <c r="AW11" s="16">
        <v>7.0999999999999994E-2</v>
      </c>
      <c r="AX11" s="33">
        <v>0.1</v>
      </c>
      <c r="AY11" s="16">
        <v>8.6199999999999999E-2</v>
      </c>
      <c r="AZ11" s="16">
        <v>7.6700000000000004E-2</v>
      </c>
      <c r="BA11" s="35">
        <f t="shared" si="2"/>
        <v>0.16666666666666666</v>
      </c>
      <c r="BB11" s="6">
        <v>0.14430000000000001</v>
      </c>
      <c r="BC11" s="6">
        <v>3.15E-2</v>
      </c>
      <c r="BD11" s="33">
        <v>0.1</v>
      </c>
      <c r="BE11" s="16">
        <v>0.1188</v>
      </c>
      <c r="BF11" s="17">
        <v>6.9000000000000006E-2</v>
      </c>
      <c r="BG11" s="35">
        <f t="shared" si="3"/>
        <v>0.16666666666666666</v>
      </c>
      <c r="BH11" s="16">
        <v>0.22</v>
      </c>
      <c r="BI11" s="17">
        <v>2.8000000000000001E-2</v>
      </c>
      <c r="BK11" s="62"/>
      <c r="BL11" s="25" t="s">
        <v>6</v>
      </c>
      <c r="BM11" s="33">
        <v>0.12</v>
      </c>
      <c r="BN11" s="16">
        <v>0.1183</v>
      </c>
      <c r="BO11" s="17">
        <v>4.07E-2</v>
      </c>
      <c r="BP11" s="34">
        <v>0.12</v>
      </c>
      <c r="BQ11" s="16">
        <v>0.1114</v>
      </c>
      <c r="BR11" s="17">
        <v>4.8399999999999999E-2</v>
      </c>
      <c r="BS11" s="33">
        <v>0.12</v>
      </c>
      <c r="BT11" s="16">
        <v>0.15010000000000001</v>
      </c>
      <c r="BU11" s="17">
        <v>4.65E-2</v>
      </c>
      <c r="BV11" s="33">
        <v>0.12</v>
      </c>
      <c r="BW11" s="16">
        <v>0.13200000000000001</v>
      </c>
      <c r="BX11" s="16">
        <v>4.9000000000000002E-2</v>
      </c>
      <c r="BY11" s="33">
        <v>0.12</v>
      </c>
      <c r="BZ11" s="16">
        <v>0.1366</v>
      </c>
      <c r="CA11" s="16">
        <v>4.9000000000000002E-2</v>
      </c>
      <c r="CB11" s="33">
        <v>0.1</v>
      </c>
      <c r="CC11" s="16">
        <v>9.8799999999999999E-2</v>
      </c>
      <c r="CD11" s="16">
        <v>4.3900000000000002E-2</v>
      </c>
      <c r="CE11" s="35">
        <f t="shared" si="4"/>
        <v>0.16666666666666666</v>
      </c>
      <c r="CF11" s="6">
        <v>0.12920000000000001</v>
      </c>
      <c r="CG11" s="6">
        <v>8.7999999999999995E-2</v>
      </c>
      <c r="CH11" s="33">
        <v>0.1</v>
      </c>
      <c r="CI11" s="16">
        <v>9.8000000000000004E-2</v>
      </c>
      <c r="CJ11" s="17">
        <v>3.9899999999999998E-2</v>
      </c>
      <c r="CK11" s="35">
        <f t="shared" si="5"/>
        <v>0.16666666666666666</v>
      </c>
      <c r="CL11" s="16">
        <v>0.14879999999999999</v>
      </c>
      <c r="CM11" s="17">
        <v>8.6999999999999994E-2</v>
      </c>
    </row>
    <row r="12" spans="2:91" x14ac:dyDescent="0.3">
      <c r="B12" s="62"/>
      <c r="C12" s="25" t="s">
        <v>7</v>
      </c>
      <c r="D12" s="42">
        <v>7.0000000000000007E-2</v>
      </c>
      <c r="E12" s="43">
        <v>7.2900000000000006E-2</v>
      </c>
      <c r="F12" s="17">
        <v>6.9199999999999998E-2</v>
      </c>
      <c r="G12" s="34">
        <v>7.0000000000000007E-2</v>
      </c>
      <c r="H12" s="16">
        <v>2.3400000000000001E-2</v>
      </c>
      <c r="I12" s="17">
        <v>2.1399999999999999E-2</v>
      </c>
      <c r="J12" s="33">
        <v>7.0000000000000007E-2</v>
      </c>
      <c r="K12" s="16">
        <v>7.3599999999999999E-2</v>
      </c>
      <c r="L12" s="17">
        <v>6.7000000000000004E-2</v>
      </c>
      <c r="M12" s="33">
        <v>7.0000000000000007E-2</v>
      </c>
      <c r="N12" s="16">
        <v>4.0899999999999999E-2</v>
      </c>
      <c r="O12" s="16">
        <v>1.6E-2</v>
      </c>
      <c r="P12" s="42">
        <v>7.0000000000000007E-2</v>
      </c>
      <c r="Q12" s="43">
        <v>4.4400000000000002E-2</v>
      </c>
      <c r="R12" s="16">
        <v>1.7999999999999999E-2</v>
      </c>
      <c r="S12" s="33">
        <v>0.04</v>
      </c>
      <c r="T12" s="16">
        <v>1.04E-2</v>
      </c>
      <c r="U12" s="16">
        <v>1.4E-2</v>
      </c>
      <c r="V12" s="35">
        <f t="shared" si="0"/>
        <v>0.16666666666666666</v>
      </c>
      <c r="W12" s="6">
        <v>7.22E-2</v>
      </c>
      <c r="X12" s="6">
        <v>9.2999999999999999E-2</v>
      </c>
      <c r="Y12" s="33">
        <v>0.04</v>
      </c>
      <c r="Z12" s="16">
        <v>2E-3</v>
      </c>
      <c r="AA12" s="17">
        <v>4.5999999999999999E-3</v>
      </c>
      <c r="AB12" s="35">
        <f t="shared" si="1"/>
        <v>0.16666666666666666</v>
      </c>
      <c r="AC12" s="16">
        <v>3.0200000000000001E-2</v>
      </c>
      <c r="AD12" s="17">
        <v>6.0199999999999997E-2</v>
      </c>
      <c r="AG12" s="62"/>
      <c r="AH12" s="25" t="s">
        <v>7</v>
      </c>
      <c r="AI12" s="33">
        <v>7.0000000000000007E-2</v>
      </c>
      <c r="AJ12" s="16">
        <v>0.19980000000000001</v>
      </c>
      <c r="AK12" s="17">
        <v>2.9899999999999999E-2</v>
      </c>
      <c r="AL12" s="34">
        <v>7.0000000000000007E-2</v>
      </c>
      <c r="AM12" s="16">
        <v>0.24809999999999999</v>
      </c>
      <c r="AN12" s="17">
        <v>2.3E-2</v>
      </c>
      <c r="AO12" s="33">
        <v>7.0000000000000007E-2</v>
      </c>
      <c r="AP12" s="16">
        <v>0.2271</v>
      </c>
      <c r="AQ12" s="17">
        <v>3.4000000000000002E-2</v>
      </c>
      <c r="AR12" s="33">
        <v>7.0000000000000007E-2</v>
      </c>
      <c r="AS12" s="16">
        <v>0.25990000000000002</v>
      </c>
      <c r="AT12" s="16">
        <v>3.7999999999999999E-2</v>
      </c>
      <c r="AU12" s="33">
        <v>7.0000000000000007E-2</v>
      </c>
      <c r="AV12" s="16">
        <v>0.23599999999999999</v>
      </c>
      <c r="AW12" s="16">
        <v>3.7999999999999999E-2</v>
      </c>
      <c r="AX12" s="33">
        <v>0.04</v>
      </c>
      <c r="AY12" s="16">
        <v>0.23269999999999999</v>
      </c>
      <c r="AZ12" s="16">
        <v>3.9800000000000002E-2</v>
      </c>
      <c r="BA12" s="35">
        <f t="shared" si="2"/>
        <v>0.16666666666666666</v>
      </c>
      <c r="BB12" s="6">
        <v>0.29620000000000002</v>
      </c>
      <c r="BC12" s="6">
        <v>1.34E-2</v>
      </c>
      <c r="BD12" s="33">
        <v>0.04</v>
      </c>
      <c r="BE12" s="16">
        <v>0.1943</v>
      </c>
      <c r="BF12" s="17">
        <v>3.5299999999999998E-2</v>
      </c>
      <c r="BG12" s="35">
        <f t="shared" si="3"/>
        <v>0.16666666666666666</v>
      </c>
      <c r="BH12" s="16">
        <v>0.311</v>
      </c>
      <c r="BI12" s="17">
        <v>1.34E-2</v>
      </c>
      <c r="BK12" s="62"/>
      <c r="BL12" s="25" t="s">
        <v>7</v>
      </c>
      <c r="BM12" s="33">
        <v>7.0000000000000007E-2</v>
      </c>
      <c r="BN12" s="16">
        <v>6.9400000000000003E-2</v>
      </c>
      <c r="BO12" s="17">
        <v>2.4199999999999999E-2</v>
      </c>
      <c r="BP12" s="34">
        <v>7.0000000000000007E-2</v>
      </c>
      <c r="BQ12" s="16">
        <v>9.3700000000000006E-2</v>
      </c>
      <c r="BR12" s="17">
        <v>2.9600000000000001E-2</v>
      </c>
      <c r="BS12" s="33">
        <v>7.0000000000000007E-2</v>
      </c>
      <c r="BT12" s="16">
        <v>4.3700000000000003E-2</v>
      </c>
      <c r="BU12" s="17">
        <v>1.8499999999999999E-2</v>
      </c>
      <c r="BV12" s="33">
        <v>7.0000000000000007E-2</v>
      </c>
      <c r="BW12" s="16">
        <v>5.2299999999999999E-2</v>
      </c>
      <c r="BX12" s="16">
        <v>2.9000000000000001E-2</v>
      </c>
      <c r="BY12" s="33">
        <v>7.0000000000000007E-2</v>
      </c>
      <c r="BZ12" s="16">
        <v>5.1499999999999997E-2</v>
      </c>
      <c r="CA12" s="16">
        <v>2.8000000000000001E-2</v>
      </c>
      <c r="CB12" s="33">
        <v>0.04</v>
      </c>
      <c r="CC12" s="16">
        <v>5.2699999999999997E-2</v>
      </c>
      <c r="CD12" s="16">
        <v>1.9400000000000001E-2</v>
      </c>
      <c r="CE12" s="35">
        <f t="shared" si="4"/>
        <v>0.16666666666666666</v>
      </c>
      <c r="CF12" s="6">
        <v>0.189</v>
      </c>
      <c r="CG12" s="6">
        <v>5.45E-2</v>
      </c>
      <c r="CH12" s="33">
        <v>0.04</v>
      </c>
      <c r="CI12" s="16">
        <v>5.4199999999999998E-2</v>
      </c>
      <c r="CJ12" s="17">
        <v>1.8599999999999998E-2</v>
      </c>
      <c r="CK12" s="35">
        <f t="shared" si="5"/>
        <v>0.16666666666666666</v>
      </c>
      <c r="CL12" s="16">
        <v>0.16289999999999999</v>
      </c>
      <c r="CM12" s="17">
        <v>5.45E-2</v>
      </c>
    </row>
    <row r="13" spans="2:91" ht="15" thickBot="1" x14ac:dyDescent="0.35">
      <c r="B13" s="62"/>
      <c r="C13" s="26" t="s">
        <v>8</v>
      </c>
      <c r="D13" s="44">
        <v>0.03</v>
      </c>
      <c r="E13" s="45">
        <v>3.15E-2</v>
      </c>
      <c r="F13" s="19">
        <v>3.1800000000000002E-2</v>
      </c>
      <c r="G13" s="37">
        <v>0.03</v>
      </c>
      <c r="H13" s="18">
        <v>8.3000000000000001E-3</v>
      </c>
      <c r="I13" s="19">
        <v>9.7999999999999997E-3</v>
      </c>
      <c r="J13" s="36">
        <v>0.03</v>
      </c>
      <c r="K13" s="18">
        <v>3.04E-2</v>
      </c>
      <c r="L13" s="19">
        <v>0.03</v>
      </c>
      <c r="M13" s="36">
        <v>0.03</v>
      </c>
      <c r="N13" s="18">
        <v>2.9499999999999998E-2</v>
      </c>
      <c r="O13" s="18">
        <v>2.7E-2</v>
      </c>
      <c r="P13" s="44">
        <v>0.03</v>
      </c>
      <c r="Q13" s="45">
        <v>2.7000000000000001E-3</v>
      </c>
      <c r="R13" s="18">
        <v>2E-3</v>
      </c>
      <c r="S13" s="36">
        <v>0.01</v>
      </c>
      <c r="T13" s="18">
        <v>4.3E-3</v>
      </c>
      <c r="U13" s="18">
        <v>5.3E-3</v>
      </c>
      <c r="V13" s="38">
        <f t="shared" si="0"/>
        <v>0.16666666666666666</v>
      </c>
      <c r="W13" s="7">
        <v>0.13930000000000001</v>
      </c>
      <c r="X13" s="7">
        <v>3.7600000000000001E-2</v>
      </c>
      <c r="Y13" s="36">
        <v>0.01</v>
      </c>
      <c r="Z13" s="18">
        <v>8.2000000000000007E-3</v>
      </c>
      <c r="AA13" s="19">
        <v>5.4999999999999997E-3</v>
      </c>
      <c r="AB13" s="38">
        <f t="shared" si="1"/>
        <v>0.16666666666666666</v>
      </c>
      <c r="AC13" s="18">
        <v>0.16320000000000001</v>
      </c>
      <c r="AD13" s="19">
        <v>0.14760000000000001</v>
      </c>
      <c r="AG13" s="62"/>
      <c r="AH13" s="26" t="s">
        <v>8</v>
      </c>
      <c r="AI13" s="36">
        <v>0.03</v>
      </c>
      <c r="AJ13" s="18">
        <v>0.15359999999999999</v>
      </c>
      <c r="AK13" s="19">
        <v>9.5999999999999992E-3</v>
      </c>
      <c r="AL13" s="37">
        <v>0.03</v>
      </c>
      <c r="AM13" s="18">
        <v>2.92E-2</v>
      </c>
      <c r="AN13" s="19">
        <v>6.6E-3</v>
      </c>
      <c r="AO13" s="36">
        <v>0.03</v>
      </c>
      <c r="AP13" s="18">
        <v>0.111</v>
      </c>
      <c r="AQ13" s="19">
        <v>1.4E-2</v>
      </c>
      <c r="AR13" s="36">
        <v>0.03</v>
      </c>
      <c r="AS13" s="18">
        <v>0.14480000000000001</v>
      </c>
      <c r="AT13" s="18">
        <v>1.2999999999999999E-2</v>
      </c>
      <c r="AU13" s="36">
        <v>0.03</v>
      </c>
      <c r="AV13" s="18">
        <v>8.4699999999999998E-2</v>
      </c>
      <c r="AW13" s="18">
        <v>1.2999999999999999E-2</v>
      </c>
      <c r="AX13" s="36">
        <v>0.01</v>
      </c>
      <c r="AY13" s="18">
        <v>9.5000000000000001E-2</v>
      </c>
      <c r="AZ13" s="18">
        <v>1.2E-2</v>
      </c>
      <c r="BA13" s="38">
        <f t="shared" si="2"/>
        <v>0.16666666666666666</v>
      </c>
      <c r="BB13" s="7">
        <v>0.1479</v>
      </c>
      <c r="BC13" s="7">
        <v>2.8999999999999998E-3</v>
      </c>
      <c r="BD13" s="36">
        <v>0.01</v>
      </c>
      <c r="BE13" s="18">
        <v>9.4700000000000006E-2</v>
      </c>
      <c r="BF13" s="19">
        <v>1.0200000000000001E-2</v>
      </c>
      <c r="BG13" s="38">
        <f t="shared" si="3"/>
        <v>0.16666666666666666</v>
      </c>
      <c r="BH13" s="18">
        <v>0.104</v>
      </c>
      <c r="BI13" s="19">
        <v>2.8E-3</v>
      </c>
      <c r="BK13" s="62"/>
      <c r="BL13" s="26" t="s">
        <v>8</v>
      </c>
      <c r="BM13" s="36">
        <v>0.03</v>
      </c>
      <c r="BN13" s="18">
        <v>2.9700000000000001E-2</v>
      </c>
      <c r="BO13" s="19">
        <v>6.3E-3</v>
      </c>
      <c r="BP13" s="37">
        <v>0.03</v>
      </c>
      <c r="BQ13" s="18">
        <v>1.7999999999999999E-2</v>
      </c>
      <c r="BR13" s="19">
        <v>7.4000000000000003E-3</v>
      </c>
      <c r="BS13" s="36">
        <v>0.03</v>
      </c>
      <c r="BT13" s="18">
        <v>2.24E-2</v>
      </c>
      <c r="BU13" s="19">
        <v>5.4999999999999997E-3</v>
      </c>
      <c r="BV13" s="36">
        <v>0.03</v>
      </c>
      <c r="BW13" s="18">
        <v>3.8399999999999997E-2</v>
      </c>
      <c r="BX13" s="18">
        <v>2.7E-2</v>
      </c>
      <c r="BY13" s="36">
        <v>0.03</v>
      </c>
      <c r="BZ13" s="18">
        <v>3.9E-2</v>
      </c>
      <c r="CA13" s="18">
        <v>2.7E-2</v>
      </c>
      <c r="CB13" s="36">
        <v>0.01</v>
      </c>
      <c r="CC13" s="18">
        <v>5.4000000000000003E-3</v>
      </c>
      <c r="CD13" s="18">
        <v>5.5999999999999999E-3</v>
      </c>
      <c r="CE13" s="38">
        <f t="shared" si="4"/>
        <v>0.16666666666666666</v>
      </c>
      <c r="CF13" s="7">
        <v>0.20019999999999999</v>
      </c>
      <c r="CG13" s="7">
        <v>2.0199999999999999E-2</v>
      </c>
      <c r="CH13" s="36">
        <v>0.01</v>
      </c>
      <c r="CI13" s="18">
        <v>5.5999999999999999E-3</v>
      </c>
      <c r="CJ13" s="19">
        <v>4.7000000000000002E-3</v>
      </c>
      <c r="CK13" s="38">
        <f t="shared" si="5"/>
        <v>0.16666666666666666</v>
      </c>
      <c r="CL13" s="18">
        <v>0.19700000000000001</v>
      </c>
      <c r="CM13" s="19">
        <v>2.0199999999999999E-2</v>
      </c>
    </row>
    <row r="14" spans="2:91" x14ac:dyDescent="0.3">
      <c r="B14" s="62"/>
      <c r="C14" s="24" t="s">
        <v>11</v>
      </c>
      <c r="D14" s="30">
        <v>0.5</v>
      </c>
      <c r="E14" s="14">
        <v>0.64470000000000005</v>
      </c>
      <c r="F14" s="15">
        <v>1.0484</v>
      </c>
      <c r="G14" s="31">
        <v>0.5</v>
      </c>
      <c r="H14" s="14">
        <v>0.98699999999999999</v>
      </c>
      <c r="I14" s="15">
        <v>2.9748999999999999</v>
      </c>
      <c r="J14" s="30">
        <v>0.5</v>
      </c>
      <c r="K14" s="14">
        <v>0.4778</v>
      </c>
      <c r="L14" s="15">
        <v>1.2652000000000001</v>
      </c>
      <c r="M14" s="30">
        <v>0.5</v>
      </c>
      <c r="N14" s="14">
        <v>0.97919999999999996</v>
      </c>
      <c r="O14" s="14">
        <v>3.0695000000000001</v>
      </c>
      <c r="P14" s="30">
        <v>0.3</v>
      </c>
      <c r="Q14" s="14">
        <v>0.53169999999999995</v>
      </c>
      <c r="R14" s="14">
        <v>0.86599999999999999</v>
      </c>
      <c r="S14" s="30">
        <v>0.3</v>
      </c>
      <c r="T14" s="14">
        <v>0.32740000000000002</v>
      </c>
      <c r="U14" s="14">
        <v>0.48920000000000002</v>
      </c>
      <c r="V14" s="32">
        <v>0.3</v>
      </c>
      <c r="W14" s="5">
        <v>0.43330000000000002</v>
      </c>
      <c r="X14" s="5">
        <v>1.1304000000000001</v>
      </c>
      <c r="Y14" s="30">
        <v>0.5</v>
      </c>
      <c r="Z14" s="14">
        <v>0.83440000000000003</v>
      </c>
      <c r="AA14" s="15">
        <v>2.3816000000000002</v>
      </c>
      <c r="AB14" s="30">
        <v>0.5</v>
      </c>
      <c r="AC14" s="14">
        <v>1.099</v>
      </c>
      <c r="AD14" s="15">
        <v>3.7185000000000001</v>
      </c>
      <c r="AG14" s="62"/>
      <c r="AH14" s="24" t="s">
        <v>11</v>
      </c>
      <c r="AI14" s="30">
        <v>0.5</v>
      </c>
      <c r="AJ14" s="14">
        <v>0.50990000000000002</v>
      </c>
      <c r="AK14" s="15">
        <v>0.1109</v>
      </c>
      <c r="AL14" s="31">
        <v>0.5</v>
      </c>
      <c r="AM14" s="14">
        <v>0.50960000000000005</v>
      </c>
      <c r="AN14" s="15">
        <v>0.1031</v>
      </c>
      <c r="AO14" s="30">
        <v>0.5</v>
      </c>
      <c r="AP14" s="14">
        <v>0.374</v>
      </c>
      <c r="AQ14" s="15">
        <v>0.1075</v>
      </c>
      <c r="AR14" s="30">
        <v>0.5</v>
      </c>
      <c r="AS14" s="14">
        <v>0.5696</v>
      </c>
      <c r="AT14" s="14">
        <v>0.12970000000000001</v>
      </c>
      <c r="AU14" s="30">
        <v>0.3</v>
      </c>
      <c r="AV14" s="14">
        <v>0.3574</v>
      </c>
      <c r="AW14" s="14">
        <v>7.7799999999999994E-2</v>
      </c>
      <c r="AX14" s="30">
        <v>0.3</v>
      </c>
      <c r="AY14" s="14">
        <v>0.29820000000000002</v>
      </c>
      <c r="AZ14" s="14">
        <v>6.4399999999999999E-2</v>
      </c>
      <c r="BA14" s="32">
        <v>0.3</v>
      </c>
      <c r="BB14" s="5">
        <v>0.28570000000000001</v>
      </c>
      <c r="BC14" s="5">
        <v>5.8700000000000002E-2</v>
      </c>
      <c r="BD14" s="30">
        <v>0.5</v>
      </c>
      <c r="BE14" s="14">
        <v>0.503</v>
      </c>
      <c r="BF14" s="15">
        <v>0.1038</v>
      </c>
      <c r="BG14" s="30">
        <v>0.5</v>
      </c>
      <c r="BH14" s="14">
        <v>0.51470000000000005</v>
      </c>
      <c r="BI14" s="15">
        <v>9.7100000000000006E-2</v>
      </c>
      <c r="BK14" s="62"/>
      <c r="BL14" s="24" t="s">
        <v>11</v>
      </c>
      <c r="BM14" s="30">
        <v>0.5</v>
      </c>
      <c r="BN14" s="14">
        <v>0.49959999999999999</v>
      </c>
      <c r="BO14" s="15">
        <v>1.7263999999999999</v>
      </c>
      <c r="BP14" s="31">
        <v>0.5</v>
      </c>
      <c r="BQ14" s="14">
        <v>0.5</v>
      </c>
      <c r="BR14" s="15">
        <v>1.6259999999999999</v>
      </c>
      <c r="BS14" s="30">
        <v>0.5</v>
      </c>
      <c r="BT14" s="14">
        <v>0.5212</v>
      </c>
      <c r="BU14" s="15">
        <v>1.6123000000000001</v>
      </c>
      <c r="BV14" s="30">
        <v>0.5</v>
      </c>
      <c r="BW14" s="14">
        <v>0.5081</v>
      </c>
      <c r="BX14" s="14">
        <v>1.5775999999999999</v>
      </c>
      <c r="BY14" s="30">
        <v>0.3</v>
      </c>
      <c r="BZ14" s="14">
        <v>0.30180000000000001</v>
      </c>
      <c r="CA14" s="14">
        <v>0.62539999999999996</v>
      </c>
      <c r="CB14" s="30">
        <v>0.3</v>
      </c>
      <c r="CC14" s="14">
        <v>0.30270000000000002</v>
      </c>
      <c r="CD14" s="14">
        <v>0.49690000000000001</v>
      </c>
      <c r="CE14" s="32">
        <v>0.3</v>
      </c>
      <c r="CF14" s="5">
        <v>0.3004</v>
      </c>
      <c r="CG14" s="5">
        <v>1.0952</v>
      </c>
      <c r="CH14" s="30">
        <v>0.5</v>
      </c>
      <c r="CI14" s="14">
        <v>0.50290000000000001</v>
      </c>
      <c r="CJ14" s="15">
        <v>1.1756</v>
      </c>
      <c r="CK14" s="30">
        <v>0.5</v>
      </c>
      <c r="CL14" s="14">
        <v>0.49109999999999998</v>
      </c>
      <c r="CM14" s="15">
        <v>3.7307000000000001</v>
      </c>
    </row>
    <row r="15" spans="2:91" x14ac:dyDescent="0.3">
      <c r="B15" s="62"/>
      <c r="C15" s="25" t="s">
        <v>12</v>
      </c>
      <c r="D15" s="33">
        <v>2</v>
      </c>
      <c r="E15" s="16">
        <v>2.4853999999999998</v>
      </c>
      <c r="F15" s="17">
        <v>8.6203000000000003</v>
      </c>
      <c r="G15" s="34">
        <v>2</v>
      </c>
      <c r="H15" s="16">
        <v>9.298</v>
      </c>
      <c r="I15" s="17">
        <v>29.6067</v>
      </c>
      <c r="J15" s="33">
        <v>2</v>
      </c>
      <c r="K15" s="16">
        <v>2.1198999999999999</v>
      </c>
      <c r="L15" s="17">
        <v>10.890700000000001</v>
      </c>
      <c r="M15" s="33">
        <v>2</v>
      </c>
      <c r="N15" s="16">
        <v>9.4433000000000007</v>
      </c>
      <c r="O15" s="16">
        <v>28.2727</v>
      </c>
      <c r="P15" s="33">
        <v>0.8</v>
      </c>
      <c r="Q15" s="16">
        <v>3.6072000000000002</v>
      </c>
      <c r="R15" s="16">
        <v>7.5434999999999999</v>
      </c>
      <c r="S15" s="33">
        <v>0.8</v>
      </c>
      <c r="T15" s="16">
        <v>2.0419</v>
      </c>
      <c r="U15" s="16">
        <v>4.1778000000000004</v>
      </c>
      <c r="V15" s="35">
        <v>0.8</v>
      </c>
      <c r="W15" s="6">
        <v>2.6112000000000002</v>
      </c>
      <c r="X15" s="6">
        <v>7.3552</v>
      </c>
      <c r="Y15" s="33">
        <v>2</v>
      </c>
      <c r="Z15" s="16">
        <v>9.5556000000000001</v>
      </c>
      <c r="AA15" s="17">
        <v>28.8249</v>
      </c>
      <c r="AB15" s="33">
        <v>2</v>
      </c>
      <c r="AC15" s="16">
        <v>9.5089000000000006</v>
      </c>
      <c r="AD15" s="17">
        <v>24.3247</v>
      </c>
      <c r="AG15" s="62"/>
      <c r="AH15" s="25" t="s">
        <v>12</v>
      </c>
      <c r="AI15" s="33">
        <v>2</v>
      </c>
      <c r="AJ15" s="16">
        <v>0.50990000000000002</v>
      </c>
      <c r="AK15" s="17">
        <v>0.18529999999999999</v>
      </c>
      <c r="AL15" s="34">
        <v>2</v>
      </c>
      <c r="AM15" s="16">
        <v>1.4275</v>
      </c>
      <c r="AN15" s="17">
        <v>0.17080000000000001</v>
      </c>
      <c r="AO15" s="33">
        <v>2</v>
      </c>
      <c r="AP15" s="16">
        <v>0.89149999999999996</v>
      </c>
      <c r="AQ15" s="17">
        <v>0.2079</v>
      </c>
      <c r="AR15" s="33">
        <v>2</v>
      </c>
      <c r="AS15" s="16">
        <v>0.5696</v>
      </c>
      <c r="AT15" s="16">
        <v>0.2089</v>
      </c>
      <c r="AU15" s="33">
        <v>0.8</v>
      </c>
      <c r="AV15" s="16">
        <v>0.3574</v>
      </c>
      <c r="AW15" s="16">
        <v>0.12429999999999999</v>
      </c>
      <c r="AX15" s="33">
        <v>0.8</v>
      </c>
      <c r="AY15" s="16">
        <v>0.29820000000000002</v>
      </c>
      <c r="AZ15" s="16">
        <v>0.1071</v>
      </c>
      <c r="BA15" s="35">
        <v>0.8</v>
      </c>
      <c r="BB15" s="6">
        <v>0.40560000000000002</v>
      </c>
      <c r="BC15" s="6">
        <v>0.1007</v>
      </c>
      <c r="BD15" s="33">
        <v>2</v>
      </c>
      <c r="BE15" s="16">
        <v>0.50380000000000003</v>
      </c>
      <c r="BF15" s="17">
        <v>0.1704</v>
      </c>
      <c r="BG15" s="33">
        <v>2</v>
      </c>
      <c r="BH15" s="16">
        <v>2.4525999999999999</v>
      </c>
      <c r="BI15" s="17">
        <v>0.1676</v>
      </c>
      <c r="BK15" s="62"/>
      <c r="BL15" s="25" t="s">
        <v>12</v>
      </c>
      <c r="BM15" s="33">
        <v>2</v>
      </c>
      <c r="BN15" s="16">
        <v>1.9892000000000001</v>
      </c>
      <c r="BO15" s="17">
        <v>16.049099999999999</v>
      </c>
      <c r="BP15" s="34">
        <v>2</v>
      </c>
      <c r="BQ15" s="16">
        <v>1.9833000000000001</v>
      </c>
      <c r="BR15" s="17">
        <v>15.357100000000001</v>
      </c>
      <c r="BS15" s="33">
        <v>2</v>
      </c>
      <c r="BT15" s="16">
        <v>2.1879</v>
      </c>
      <c r="BU15" s="17">
        <v>15.3346</v>
      </c>
      <c r="BV15" s="33">
        <v>2</v>
      </c>
      <c r="BW15" s="16">
        <v>2.2785000000000002</v>
      </c>
      <c r="BX15" s="16">
        <v>13.561299999999999</v>
      </c>
      <c r="BY15" s="33">
        <v>0.8</v>
      </c>
      <c r="BZ15" s="16">
        <v>0.8952</v>
      </c>
      <c r="CA15" s="16">
        <v>3.9156</v>
      </c>
      <c r="CB15" s="33">
        <v>0.8</v>
      </c>
      <c r="CC15" s="16">
        <v>0.81289999999999996</v>
      </c>
      <c r="CD15" s="16">
        <v>3.5924</v>
      </c>
      <c r="CE15" s="35">
        <v>0.8</v>
      </c>
      <c r="CF15" s="6">
        <v>0.83479999999999999</v>
      </c>
      <c r="CG15" s="6">
        <v>6.5978000000000003</v>
      </c>
      <c r="CH15" s="33">
        <v>2</v>
      </c>
      <c r="CI15" s="16">
        <v>2.0038999999999998</v>
      </c>
      <c r="CJ15" s="17">
        <v>13.0038</v>
      </c>
      <c r="CK15" s="33">
        <v>2</v>
      </c>
      <c r="CL15" s="16">
        <v>2.0425</v>
      </c>
      <c r="CM15" s="17">
        <v>26.569500000000001</v>
      </c>
    </row>
    <row r="16" spans="2:91" x14ac:dyDescent="0.3">
      <c r="B16" s="62"/>
      <c r="C16" s="25" t="s">
        <v>13</v>
      </c>
      <c r="D16" s="33">
        <v>10</v>
      </c>
      <c r="E16" s="16">
        <v>10.111499999999999</v>
      </c>
      <c r="F16" s="17">
        <v>17.187100000000001</v>
      </c>
      <c r="G16" s="34">
        <v>10</v>
      </c>
      <c r="H16" s="16">
        <v>30.0886</v>
      </c>
      <c r="I16" s="17">
        <v>53.820399999999999</v>
      </c>
      <c r="J16" s="33">
        <v>10</v>
      </c>
      <c r="K16" s="16">
        <v>10.328900000000001</v>
      </c>
      <c r="L16" s="17">
        <v>26.9876</v>
      </c>
      <c r="M16" s="33">
        <v>10</v>
      </c>
      <c r="N16" s="16">
        <v>29.261800000000001</v>
      </c>
      <c r="O16" s="16">
        <v>51.512799999999999</v>
      </c>
      <c r="P16" s="33">
        <v>3</v>
      </c>
      <c r="Q16" s="16">
        <v>8.6458999999999993</v>
      </c>
      <c r="R16" s="16">
        <v>14.666700000000001</v>
      </c>
      <c r="S16" s="33">
        <v>3</v>
      </c>
      <c r="T16" s="16">
        <v>6.923</v>
      </c>
      <c r="U16" s="16">
        <v>8.7133000000000003</v>
      </c>
      <c r="V16" s="35">
        <v>3</v>
      </c>
      <c r="W16" s="6">
        <v>7.5022000000000002</v>
      </c>
      <c r="X16" s="6">
        <v>12.9489</v>
      </c>
      <c r="Y16" s="33">
        <v>10</v>
      </c>
      <c r="Z16" s="16">
        <v>29.897600000000001</v>
      </c>
      <c r="AA16" s="17">
        <v>51.567900000000002</v>
      </c>
      <c r="AB16" s="33">
        <v>10</v>
      </c>
      <c r="AC16" s="16">
        <v>29.864599999999999</v>
      </c>
      <c r="AD16" s="17">
        <v>34.387599999999999</v>
      </c>
      <c r="AG16" s="62"/>
      <c r="AH16" s="25" t="s">
        <v>13</v>
      </c>
      <c r="AI16" s="33">
        <v>10</v>
      </c>
      <c r="AJ16" s="16">
        <v>2.0196999999999998</v>
      </c>
      <c r="AK16" s="17">
        <v>0.3054</v>
      </c>
      <c r="AL16" s="34">
        <v>10</v>
      </c>
      <c r="AM16" s="16">
        <v>1.9645999999999999</v>
      </c>
      <c r="AN16" s="17">
        <v>0.27129999999999999</v>
      </c>
      <c r="AO16" s="33">
        <v>10</v>
      </c>
      <c r="AP16" s="16">
        <v>0.89149999999999996</v>
      </c>
      <c r="AQ16" s="17">
        <v>0.33410000000000001</v>
      </c>
      <c r="AR16" s="33">
        <v>10</v>
      </c>
      <c r="AS16" s="16">
        <v>0.5696</v>
      </c>
      <c r="AT16" s="16">
        <v>0.35160000000000002</v>
      </c>
      <c r="AU16" s="33">
        <v>3</v>
      </c>
      <c r="AV16" s="16">
        <v>0.3574</v>
      </c>
      <c r="AW16" s="16">
        <v>0.19420000000000001</v>
      </c>
      <c r="AX16" s="33">
        <v>3</v>
      </c>
      <c r="AY16" s="16">
        <v>0.63829999999999998</v>
      </c>
      <c r="AZ16" s="16">
        <v>0.17280000000000001</v>
      </c>
      <c r="BA16" s="35">
        <v>3</v>
      </c>
      <c r="BB16" s="6">
        <v>1.4289000000000001</v>
      </c>
      <c r="BC16" s="6">
        <v>0.16320000000000001</v>
      </c>
      <c r="BD16" s="33">
        <v>10</v>
      </c>
      <c r="BE16" s="16">
        <v>1.3348</v>
      </c>
      <c r="BF16" s="17">
        <v>0.27210000000000001</v>
      </c>
      <c r="BG16" s="33">
        <v>10</v>
      </c>
      <c r="BH16" s="16">
        <v>2.4525999999999999</v>
      </c>
      <c r="BI16" s="17">
        <v>0.26879999999999998</v>
      </c>
      <c r="BK16" s="62"/>
      <c r="BL16" s="25" t="s">
        <v>13</v>
      </c>
      <c r="BM16" s="33">
        <v>10</v>
      </c>
      <c r="BN16" s="16">
        <v>10.3043</v>
      </c>
      <c r="BO16" s="17">
        <v>40.509599999999999</v>
      </c>
      <c r="BP16" s="34">
        <v>10</v>
      </c>
      <c r="BQ16" s="16">
        <v>10.3697</v>
      </c>
      <c r="BR16" s="17">
        <v>36.781100000000002</v>
      </c>
      <c r="BS16" s="33">
        <v>10</v>
      </c>
      <c r="BT16" s="16">
        <v>10.225099999999999</v>
      </c>
      <c r="BU16" s="17">
        <v>40.031100000000002</v>
      </c>
      <c r="BV16" s="33">
        <v>10</v>
      </c>
      <c r="BW16" s="16">
        <v>9.8910999999999998</v>
      </c>
      <c r="BX16" s="16">
        <v>32.530900000000003</v>
      </c>
      <c r="BY16" s="33">
        <v>3</v>
      </c>
      <c r="BZ16" s="16">
        <v>2.9885999999999999</v>
      </c>
      <c r="CA16" s="16">
        <v>8.5984999999999996</v>
      </c>
      <c r="CB16" s="33">
        <v>3</v>
      </c>
      <c r="CC16" s="16">
        <v>2.9621</v>
      </c>
      <c r="CD16" s="16">
        <v>7.6515000000000004</v>
      </c>
      <c r="CE16" s="35">
        <v>3</v>
      </c>
      <c r="CF16" s="6">
        <v>2.8275999999999999</v>
      </c>
      <c r="CG16" s="6">
        <v>13.4716</v>
      </c>
      <c r="CH16" s="33">
        <v>10</v>
      </c>
      <c r="CI16" s="16">
        <v>9.8745999999999992</v>
      </c>
      <c r="CJ16" s="17">
        <v>30.5732</v>
      </c>
      <c r="CK16" s="33">
        <v>10</v>
      </c>
      <c r="CL16" s="16">
        <v>9.57</v>
      </c>
      <c r="CM16" s="17">
        <v>53.959499999999998</v>
      </c>
    </row>
    <row r="17" spans="2:91" s="46" customFormat="1" x14ac:dyDescent="0.3">
      <c r="B17" s="62"/>
      <c r="C17" s="47" t="s">
        <v>14</v>
      </c>
      <c r="D17" s="33">
        <v>30</v>
      </c>
      <c r="E17" s="16">
        <v>29.9404</v>
      </c>
      <c r="F17" s="17">
        <v>31.962900000000001</v>
      </c>
      <c r="G17" s="34">
        <v>30</v>
      </c>
      <c r="H17" s="16">
        <v>60.081299999999999</v>
      </c>
      <c r="I17" s="17">
        <v>66.244600000000005</v>
      </c>
      <c r="J17" s="33">
        <v>30</v>
      </c>
      <c r="K17" s="16">
        <v>29.951899999999998</v>
      </c>
      <c r="L17" s="17">
        <v>38.2209</v>
      </c>
      <c r="M17" s="33">
        <v>30</v>
      </c>
      <c r="N17" s="16">
        <v>54.008400000000002</v>
      </c>
      <c r="O17" s="16">
        <v>64.774199999999993</v>
      </c>
      <c r="P17" s="33">
        <v>8</v>
      </c>
      <c r="Q17" s="16">
        <v>14.7843</v>
      </c>
      <c r="R17" s="16">
        <v>20.433299999999999</v>
      </c>
      <c r="S17" s="33">
        <v>8</v>
      </c>
      <c r="T17" s="16">
        <v>13.3256</v>
      </c>
      <c r="U17" s="16">
        <v>14.102399999999999</v>
      </c>
      <c r="V17" s="48">
        <v>8</v>
      </c>
      <c r="W17" s="49">
        <v>13.3591</v>
      </c>
      <c r="X17" s="49">
        <v>18.422999999999998</v>
      </c>
      <c r="Y17" s="33">
        <v>30</v>
      </c>
      <c r="Z17" s="16">
        <v>58.592399999999998</v>
      </c>
      <c r="AA17" s="17">
        <v>64.504499999999993</v>
      </c>
      <c r="AB17" s="33">
        <v>30</v>
      </c>
      <c r="AC17" s="16">
        <v>60.069400000000002</v>
      </c>
      <c r="AD17" s="17">
        <v>56.790799999999997</v>
      </c>
      <c r="AG17" s="62"/>
      <c r="AH17" s="47" t="s">
        <v>14</v>
      </c>
      <c r="AI17" s="33">
        <v>30</v>
      </c>
      <c r="AJ17" s="16">
        <v>4.9111000000000002</v>
      </c>
      <c r="AK17" s="17">
        <v>0.54490000000000005</v>
      </c>
      <c r="AL17" s="34">
        <v>30</v>
      </c>
      <c r="AM17" s="16">
        <v>6.5105000000000004</v>
      </c>
      <c r="AN17" s="17">
        <v>0.45889999999999997</v>
      </c>
      <c r="AO17" s="33">
        <v>30</v>
      </c>
      <c r="AP17" s="16">
        <v>3.4422000000000001</v>
      </c>
      <c r="AQ17" s="17">
        <v>0.56779999999999997</v>
      </c>
      <c r="AR17" s="33">
        <v>30</v>
      </c>
      <c r="AS17" s="16">
        <v>2.5600999999999998</v>
      </c>
      <c r="AT17" s="16">
        <v>0.65880000000000005</v>
      </c>
      <c r="AU17" s="33">
        <v>8</v>
      </c>
      <c r="AV17" s="16">
        <v>1.6563000000000001</v>
      </c>
      <c r="AW17" s="16">
        <v>0.29930000000000001</v>
      </c>
      <c r="AX17" s="33">
        <v>8</v>
      </c>
      <c r="AY17" s="16">
        <v>0.63900000000000001</v>
      </c>
      <c r="AZ17" s="16">
        <v>0.29139999999999999</v>
      </c>
      <c r="BA17" s="48">
        <v>8</v>
      </c>
      <c r="BB17" s="49">
        <v>4.6513</v>
      </c>
      <c r="BC17" s="49">
        <v>0.28770000000000001</v>
      </c>
      <c r="BD17" s="33">
        <v>30</v>
      </c>
      <c r="BE17" s="16">
        <v>2.9434</v>
      </c>
      <c r="BF17" s="17">
        <v>0.45290000000000002</v>
      </c>
      <c r="BG17" s="33">
        <v>30</v>
      </c>
      <c r="BH17" s="16">
        <v>14.5578</v>
      </c>
      <c r="BI17" s="17">
        <v>0.49099999999999999</v>
      </c>
      <c r="BK17" s="62"/>
      <c r="BL17" s="47" t="s">
        <v>14</v>
      </c>
      <c r="BM17" s="33">
        <v>30</v>
      </c>
      <c r="BN17" s="16">
        <v>31.2743</v>
      </c>
      <c r="BO17" s="17">
        <v>69.484700000000004</v>
      </c>
      <c r="BP17" s="34">
        <v>30</v>
      </c>
      <c r="BQ17" s="16">
        <v>29.4924</v>
      </c>
      <c r="BR17" s="17">
        <v>62.725299999999997</v>
      </c>
      <c r="BS17" s="33">
        <v>30</v>
      </c>
      <c r="BT17" s="16">
        <v>35.9756</v>
      </c>
      <c r="BU17" s="17">
        <v>70.425299999999993</v>
      </c>
      <c r="BV17" s="33">
        <v>30</v>
      </c>
      <c r="BW17" s="16">
        <v>32.7256</v>
      </c>
      <c r="BX17" s="16">
        <v>56.3872</v>
      </c>
      <c r="BY17" s="33">
        <v>8</v>
      </c>
      <c r="BZ17" s="16">
        <v>8.5251000000000001</v>
      </c>
      <c r="CA17" s="16">
        <v>14.635199999999999</v>
      </c>
      <c r="CB17" s="33">
        <v>8</v>
      </c>
      <c r="CC17" s="16">
        <v>7.9786999999999999</v>
      </c>
      <c r="CD17" s="16">
        <v>13.031000000000001</v>
      </c>
      <c r="CE17" s="48">
        <v>8</v>
      </c>
      <c r="CF17" s="49">
        <v>6.6502999999999997</v>
      </c>
      <c r="CG17" s="49">
        <v>22.109000000000002</v>
      </c>
      <c r="CH17" s="33">
        <v>30</v>
      </c>
      <c r="CI17" s="16">
        <v>29.439399999999999</v>
      </c>
      <c r="CJ17" s="17">
        <v>52.461100000000002</v>
      </c>
      <c r="CK17" s="33">
        <v>30</v>
      </c>
      <c r="CL17" s="16">
        <v>27.052900000000001</v>
      </c>
      <c r="CM17" s="17">
        <v>88.510300000000001</v>
      </c>
    </row>
    <row r="18" spans="2:91" x14ac:dyDescent="0.3">
      <c r="B18" s="62"/>
      <c r="C18" s="25" t="s">
        <v>15</v>
      </c>
      <c r="D18" s="33">
        <v>60</v>
      </c>
      <c r="E18" s="16">
        <v>60.065199999999997</v>
      </c>
      <c r="F18" s="17">
        <v>60.705199999999998</v>
      </c>
      <c r="G18" s="34">
        <v>60</v>
      </c>
      <c r="H18" s="16">
        <v>101.03579999999999</v>
      </c>
      <c r="I18" s="17">
        <v>96.457899999999995</v>
      </c>
      <c r="J18" s="33">
        <v>60</v>
      </c>
      <c r="K18" s="16">
        <v>60.041699999999999</v>
      </c>
      <c r="L18" s="17">
        <v>61.552199999999999</v>
      </c>
      <c r="M18" s="22">
        <v>60</v>
      </c>
      <c r="N18" s="20">
        <v>66.807400000000001</v>
      </c>
      <c r="O18" s="16">
        <v>76.375</v>
      </c>
      <c r="P18" s="33">
        <v>15</v>
      </c>
      <c r="Q18" s="16">
        <v>22.063800000000001</v>
      </c>
      <c r="R18" s="16">
        <v>26.777799999999999</v>
      </c>
      <c r="S18" s="33">
        <v>15</v>
      </c>
      <c r="T18" s="16">
        <v>22.762899999999998</v>
      </c>
      <c r="U18" s="16">
        <v>20.457100000000001</v>
      </c>
      <c r="V18" s="35">
        <v>15</v>
      </c>
      <c r="W18" s="6">
        <v>18.9817</v>
      </c>
      <c r="X18" s="6">
        <v>24.708600000000001</v>
      </c>
      <c r="Y18" s="33">
        <v>60</v>
      </c>
      <c r="Z18" s="16">
        <v>87.061899999999994</v>
      </c>
      <c r="AA18" s="17">
        <v>89.978300000000004</v>
      </c>
      <c r="AB18" s="33">
        <v>60</v>
      </c>
      <c r="AC18" s="16">
        <v>60.093600000000002</v>
      </c>
      <c r="AD18" s="17">
        <v>73.113</v>
      </c>
      <c r="AG18" s="62"/>
      <c r="AH18" s="25" t="s">
        <v>15</v>
      </c>
      <c r="AI18" s="33">
        <v>60</v>
      </c>
      <c r="AJ18" s="16">
        <v>15.0876</v>
      </c>
      <c r="AK18" s="17">
        <v>1.2110000000000001</v>
      </c>
      <c r="AL18" s="34">
        <v>60</v>
      </c>
      <c r="AM18" s="16">
        <v>33.7699</v>
      </c>
      <c r="AN18" s="17">
        <v>1.0136000000000001</v>
      </c>
      <c r="AO18" s="33">
        <v>60</v>
      </c>
      <c r="AP18" s="16">
        <v>19.4467</v>
      </c>
      <c r="AQ18" s="17">
        <v>1.2374000000000001</v>
      </c>
      <c r="AR18" s="33">
        <v>60</v>
      </c>
      <c r="AS18" s="16">
        <v>12.261799999999999</v>
      </c>
      <c r="AT18" s="16">
        <v>1.4415</v>
      </c>
      <c r="AU18" s="33">
        <v>15</v>
      </c>
      <c r="AV18" s="16">
        <v>5.9817999999999998</v>
      </c>
      <c r="AW18" s="16">
        <v>0.60119999999999996</v>
      </c>
      <c r="AX18" s="33">
        <v>15</v>
      </c>
      <c r="AY18" s="16">
        <v>3.3628999999999998</v>
      </c>
      <c r="AZ18" s="16">
        <v>0.60150000000000003</v>
      </c>
      <c r="BA18" s="35">
        <v>15</v>
      </c>
      <c r="BB18" s="6">
        <v>12.0572</v>
      </c>
      <c r="BC18" s="6">
        <v>0.66690000000000005</v>
      </c>
      <c r="BD18" s="33">
        <v>60</v>
      </c>
      <c r="BE18" s="16">
        <v>13.184200000000001</v>
      </c>
      <c r="BF18" s="17">
        <v>0.9556</v>
      </c>
      <c r="BG18" s="33">
        <v>60</v>
      </c>
      <c r="BH18" s="16">
        <v>56.247900000000001</v>
      </c>
      <c r="BI18" s="17">
        <v>1.1796</v>
      </c>
      <c r="BK18" s="62"/>
      <c r="BL18" s="25" t="s">
        <v>15</v>
      </c>
      <c r="BM18" s="33">
        <v>60</v>
      </c>
      <c r="BN18" s="16">
        <v>64.331100000000006</v>
      </c>
      <c r="BO18" s="17">
        <v>108.76479999999999</v>
      </c>
      <c r="BP18" s="34">
        <v>60</v>
      </c>
      <c r="BQ18" s="16">
        <v>62.758600000000001</v>
      </c>
      <c r="BR18" s="17">
        <v>101.2885</v>
      </c>
      <c r="BS18" s="33">
        <v>60</v>
      </c>
      <c r="BT18" s="16">
        <v>71.684700000000007</v>
      </c>
      <c r="BU18" s="17">
        <v>122.18770000000001</v>
      </c>
      <c r="BV18" s="33">
        <v>60</v>
      </c>
      <c r="BW18" s="16">
        <v>86.567800000000005</v>
      </c>
      <c r="BX18" s="16">
        <v>87.353999999999999</v>
      </c>
      <c r="BY18" s="33">
        <v>15</v>
      </c>
      <c r="BZ18" s="16">
        <v>21.661000000000001</v>
      </c>
      <c r="CA18" s="16">
        <v>22.0702</v>
      </c>
      <c r="CB18" s="33">
        <v>15</v>
      </c>
      <c r="CC18" s="16">
        <v>14.721399999999999</v>
      </c>
      <c r="CD18" s="16">
        <v>21.202100000000002</v>
      </c>
      <c r="CE18" s="35">
        <v>15</v>
      </c>
      <c r="CF18" s="6">
        <v>11.7958</v>
      </c>
      <c r="CG18" s="6">
        <v>33.378900000000002</v>
      </c>
      <c r="CH18" s="33">
        <v>60</v>
      </c>
      <c r="CI18" s="16">
        <v>58.318100000000001</v>
      </c>
      <c r="CJ18" s="17">
        <v>87.096900000000005</v>
      </c>
      <c r="CK18" s="33">
        <v>60</v>
      </c>
      <c r="CL18" s="16">
        <v>49.377499999999998</v>
      </c>
      <c r="CM18" s="17">
        <v>133.51560000000001</v>
      </c>
    </row>
    <row r="19" spans="2:91" ht="15" thickBot="1" x14ac:dyDescent="0.35">
      <c r="B19" s="63"/>
      <c r="C19" s="26" t="s">
        <v>16</v>
      </c>
      <c r="D19" s="36">
        <v>100</v>
      </c>
      <c r="E19" s="18">
        <v>99.239800000000002</v>
      </c>
      <c r="F19" s="19">
        <v>99.173000000000002</v>
      </c>
      <c r="G19" s="37">
        <v>100</v>
      </c>
      <c r="H19" s="18">
        <v>101.0368</v>
      </c>
      <c r="I19" s="19">
        <v>112.1429</v>
      </c>
      <c r="J19" s="36">
        <v>100</v>
      </c>
      <c r="K19" s="18">
        <v>99.763999999999996</v>
      </c>
      <c r="L19" s="19">
        <v>100.11669999999999</v>
      </c>
      <c r="M19" s="23">
        <v>100</v>
      </c>
      <c r="N19" s="21">
        <v>100.55029999999999</v>
      </c>
      <c r="O19" s="18">
        <v>102.1481</v>
      </c>
      <c r="P19" s="36">
        <v>25</v>
      </c>
      <c r="Q19" s="18">
        <v>34.913499999999999</v>
      </c>
      <c r="R19" s="18">
        <v>38.5</v>
      </c>
      <c r="S19" s="36">
        <v>25</v>
      </c>
      <c r="T19" s="18">
        <v>22.762899999999998</v>
      </c>
      <c r="U19" s="18">
        <v>27.773599999999998</v>
      </c>
      <c r="V19" s="38">
        <v>25</v>
      </c>
      <c r="W19" s="7">
        <v>25.361499999999999</v>
      </c>
      <c r="X19" s="7">
        <v>31.731400000000001</v>
      </c>
      <c r="Y19" s="36">
        <v>100</v>
      </c>
      <c r="Z19" s="18">
        <v>102.69280000000001</v>
      </c>
      <c r="AA19" s="19">
        <v>108.43640000000001</v>
      </c>
      <c r="AB19" s="36">
        <v>100</v>
      </c>
      <c r="AC19" s="18">
        <v>100.1978</v>
      </c>
      <c r="AD19" s="19">
        <v>101.9905</v>
      </c>
      <c r="AG19" s="63"/>
      <c r="AH19" s="26" t="s">
        <v>16</v>
      </c>
      <c r="AI19" s="36">
        <v>100</v>
      </c>
      <c r="AJ19" s="18">
        <v>58.353999999999999</v>
      </c>
      <c r="AK19" s="19">
        <v>9.0617999999999999</v>
      </c>
      <c r="AL19" s="37">
        <v>100</v>
      </c>
      <c r="AM19" s="18">
        <v>174.70169999999999</v>
      </c>
      <c r="AN19" s="19">
        <v>7.9124999999999996</v>
      </c>
      <c r="AO19" s="36">
        <v>100</v>
      </c>
      <c r="AP19" s="18">
        <v>58.934899999999999</v>
      </c>
      <c r="AQ19" s="19">
        <v>9.2619000000000007</v>
      </c>
      <c r="AR19" s="36">
        <v>100</v>
      </c>
      <c r="AS19" s="18">
        <v>74.755099999999999</v>
      </c>
      <c r="AT19" s="18">
        <v>10.7204</v>
      </c>
      <c r="AU19" s="36">
        <v>25</v>
      </c>
      <c r="AV19" s="18">
        <v>26.65</v>
      </c>
      <c r="AW19" s="18">
        <v>3.8841999999999999</v>
      </c>
      <c r="AX19" s="36">
        <v>25</v>
      </c>
      <c r="AY19" s="18">
        <v>14.4298</v>
      </c>
      <c r="AZ19" s="18">
        <v>3.2772999999999999</v>
      </c>
      <c r="BA19" s="38">
        <v>25</v>
      </c>
      <c r="BB19" s="7">
        <v>28.601600000000001</v>
      </c>
      <c r="BC19" s="7">
        <v>6.2704000000000004</v>
      </c>
      <c r="BD19" s="36">
        <v>100</v>
      </c>
      <c r="BE19" s="18">
        <v>55.28</v>
      </c>
      <c r="BF19" s="19">
        <v>6.4103000000000003</v>
      </c>
      <c r="BG19" s="36">
        <v>100</v>
      </c>
      <c r="BH19" s="18">
        <v>123.47020000000001</v>
      </c>
      <c r="BI19" s="19">
        <v>15.048500000000001</v>
      </c>
      <c r="BK19" s="63"/>
      <c r="BL19" s="26" t="s">
        <v>16</v>
      </c>
      <c r="BM19" s="36">
        <v>100</v>
      </c>
      <c r="BN19" s="18">
        <v>92.119200000000006</v>
      </c>
      <c r="BO19" s="19">
        <v>169.70349999999999</v>
      </c>
      <c r="BP19" s="37">
        <v>100</v>
      </c>
      <c r="BQ19" s="18">
        <v>104.1665</v>
      </c>
      <c r="BR19" s="19">
        <v>167.68299999999999</v>
      </c>
      <c r="BS19" s="36">
        <v>100</v>
      </c>
      <c r="BT19" s="18">
        <v>114.3325</v>
      </c>
      <c r="BU19" s="19">
        <v>200.7116</v>
      </c>
      <c r="BV19" s="36">
        <v>100</v>
      </c>
      <c r="BW19" s="18">
        <v>86.567800000000005</v>
      </c>
      <c r="BX19" s="18">
        <v>143.71180000000001</v>
      </c>
      <c r="BY19" s="36">
        <v>25</v>
      </c>
      <c r="BZ19" s="18">
        <v>21.661000000000001</v>
      </c>
      <c r="CA19" s="18">
        <v>35.927900000000001</v>
      </c>
      <c r="CB19" s="36">
        <v>25</v>
      </c>
      <c r="CC19" s="18">
        <v>27.011099999999999</v>
      </c>
      <c r="CD19" s="18">
        <v>35.3752</v>
      </c>
      <c r="CE19" s="38">
        <v>25</v>
      </c>
      <c r="CF19" s="7">
        <v>24.241599999999998</v>
      </c>
      <c r="CG19" s="7">
        <v>49.246400000000001</v>
      </c>
      <c r="CH19" s="36">
        <v>100</v>
      </c>
      <c r="CI19" s="18">
        <v>107.43559999999999</v>
      </c>
      <c r="CJ19" s="19">
        <v>146.69229999999999</v>
      </c>
      <c r="CK19" s="36">
        <v>100</v>
      </c>
      <c r="CL19" s="18">
        <v>97.261600000000001</v>
      </c>
      <c r="CM19" s="19">
        <v>196.9855</v>
      </c>
    </row>
    <row r="20" spans="2:91" ht="15" thickBot="1" x14ac:dyDescent="0.35"/>
    <row r="21" spans="2:91" ht="15" thickBot="1" x14ac:dyDescent="0.35">
      <c r="B21" s="72" t="s">
        <v>0</v>
      </c>
      <c r="C21" s="73"/>
      <c r="D21" s="67" t="s">
        <v>24</v>
      </c>
      <c r="E21" s="68"/>
      <c r="F21" s="69"/>
      <c r="G21" s="67" t="s">
        <v>23</v>
      </c>
      <c r="H21" s="68"/>
      <c r="I21" s="69"/>
      <c r="J21" s="67" t="s">
        <v>22</v>
      </c>
      <c r="K21" s="68"/>
      <c r="L21" s="69"/>
      <c r="M21" s="67" t="s">
        <v>29</v>
      </c>
      <c r="N21" s="68"/>
      <c r="O21" s="69"/>
      <c r="P21" s="67" t="s">
        <v>25</v>
      </c>
      <c r="Q21" s="68"/>
      <c r="R21" s="69"/>
      <c r="S21" s="67" t="s">
        <v>30</v>
      </c>
      <c r="T21" s="68"/>
      <c r="U21" s="69"/>
      <c r="V21" s="67" t="s">
        <v>27</v>
      </c>
      <c r="W21" s="68"/>
      <c r="X21" s="69"/>
      <c r="Y21" s="67" t="s">
        <v>31</v>
      </c>
      <c r="Z21" s="68"/>
      <c r="AA21" s="69"/>
      <c r="AB21" s="67" t="s">
        <v>28</v>
      </c>
      <c r="AC21" s="68"/>
      <c r="AD21" s="69"/>
      <c r="AG21" s="72" t="s">
        <v>2</v>
      </c>
      <c r="AH21" s="73"/>
      <c r="AI21" s="67" t="s">
        <v>24</v>
      </c>
      <c r="AJ21" s="68"/>
      <c r="AK21" s="69"/>
      <c r="AL21" s="67" t="s">
        <v>23</v>
      </c>
      <c r="AM21" s="68"/>
      <c r="AN21" s="69"/>
      <c r="AO21" s="67" t="s">
        <v>22</v>
      </c>
      <c r="AP21" s="68"/>
      <c r="AQ21" s="69"/>
      <c r="AR21" s="67" t="s">
        <v>29</v>
      </c>
      <c r="AS21" s="68"/>
      <c r="AT21" s="69"/>
      <c r="AU21" s="67" t="s">
        <v>25</v>
      </c>
      <c r="AV21" s="68"/>
      <c r="AW21" s="69"/>
      <c r="AX21" s="67" t="s">
        <v>30</v>
      </c>
      <c r="AY21" s="68"/>
      <c r="AZ21" s="69"/>
      <c r="BA21" s="67" t="s">
        <v>27</v>
      </c>
      <c r="BB21" s="68"/>
      <c r="BC21" s="69"/>
      <c r="BD21" s="67" t="s">
        <v>31</v>
      </c>
      <c r="BE21" s="68"/>
      <c r="BF21" s="69"/>
      <c r="BG21" s="67" t="s">
        <v>28</v>
      </c>
      <c r="BH21" s="68"/>
      <c r="BI21" s="69"/>
      <c r="BK21" s="72" t="s">
        <v>1</v>
      </c>
      <c r="BL21" s="73"/>
      <c r="BM21" s="67" t="s">
        <v>24</v>
      </c>
      <c r="BN21" s="68"/>
      <c r="BO21" s="69"/>
      <c r="BP21" s="67" t="s">
        <v>23</v>
      </c>
      <c r="BQ21" s="68"/>
      <c r="BR21" s="69"/>
      <c r="BS21" s="67" t="s">
        <v>22</v>
      </c>
      <c r="BT21" s="68"/>
      <c r="BU21" s="69"/>
      <c r="BV21" s="67" t="s">
        <v>29</v>
      </c>
      <c r="BW21" s="68"/>
      <c r="BX21" s="69"/>
      <c r="BY21" s="67" t="s">
        <v>25</v>
      </c>
      <c r="BZ21" s="68"/>
      <c r="CA21" s="69"/>
      <c r="CB21" s="67" t="s">
        <v>30</v>
      </c>
      <c r="CC21" s="68"/>
      <c r="CD21" s="69"/>
      <c r="CE21" s="67" t="s">
        <v>27</v>
      </c>
      <c r="CF21" s="68"/>
      <c r="CG21" s="69"/>
      <c r="CH21" s="67" t="s">
        <v>31</v>
      </c>
      <c r="CI21" s="68"/>
      <c r="CJ21" s="69"/>
      <c r="CK21" s="67" t="s">
        <v>28</v>
      </c>
      <c r="CL21" s="68"/>
      <c r="CM21" s="69"/>
    </row>
    <row r="22" spans="2:91" ht="15" thickBot="1" x14ac:dyDescent="0.35">
      <c r="B22" s="70" t="s">
        <v>21</v>
      </c>
      <c r="C22" s="71"/>
      <c r="D22" s="55">
        <v>10000</v>
      </c>
      <c r="E22" s="56"/>
      <c r="F22" s="57"/>
      <c r="G22" s="64">
        <v>5000</v>
      </c>
      <c r="H22" s="56"/>
      <c r="I22" s="57"/>
      <c r="J22" s="55">
        <v>2000</v>
      </c>
      <c r="K22" s="56"/>
      <c r="L22" s="56"/>
      <c r="M22" s="55">
        <v>1000</v>
      </c>
      <c r="N22" s="56"/>
      <c r="O22" s="56"/>
      <c r="P22" s="55">
        <v>1000</v>
      </c>
      <c r="Q22" s="56"/>
      <c r="R22" s="56"/>
      <c r="S22" s="55">
        <v>10000</v>
      </c>
      <c r="T22" s="56"/>
      <c r="U22" s="57"/>
      <c r="V22" s="55">
        <v>10000</v>
      </c>
      <c r="W22" s="56"/>
      <c r="X22" s="56"/>
      <c r="Y22" s="55">
        <v>10000</v>
      </c>
      <c r="Z22" s="56"/>
      <c r="AA22" s="57"/>
      <c r="AB22" s="55">
        <v>10000</v>
      </c>
      <c r="AC22" s="56"/>
      <c r="AD22" s="57"/>
      <c r="AG22" s="70" t="s">
        <v>21</v>
      </c>
      <c r="AH22" s="71"/>
      <c r="AI22" s="55">
        <v>10000</v>
      </c>
      <c r="AJ22" s="56"/>
      <c r="AK22" s="57"/>
      <c r="AL22" s="64">
        <v>5000</v>
      </c>
      <c r="AM22" s="56"/>
      <c r="AN22" s="57"/>
      <c r="AO22" s="55">
        <v>2000</v>
      </c>
      <c r="AP22" s="56"/>
      <c r="AQ22" s="56"/>
      <c r="AR22" s="55">
        <v>1000</v>
      </c>
      <c r="AS22" s="56"/>
      <c r="AT22" s="56"/>
      <c r="AU22" s="55">
        <v>1000</v>
      </c>
      <c r="AV22" s="56"/>
      <c r="AW22" s="56"/>
      <c r="AX22" s="55">
        <v>10000</v>
      </c>
      <c r="AY22" s="56"/>
      <c r="AZ22" s="57"/>
      <c r="BA22" s="55">
        <v>10000</v>
      </c>
      <c r="BB22" s="56"/>
      <c r="BC22" s="56"/>
      <c r="BD22" s="55">
        <v>10000</v>
      </c>
      <c r="BE22" s="56"/>
      <c r="BF22" s="57"/>
      <c r="BG22" s="55">
        <v>10000</v>
      </c>
      <c r="BH22" s="56"/>
      <c r="BI22" s="57"/>
      <c r="BK22" s="70" t="s">
        <v>21</v>
      </c>
      <c r="BL22" s="71"/>
      <c r="BM22" s="55">
        <v>10000</v>
      </c>
      <c r="BN22" s="56"/>
      <c r="BO22" s="57"/>
      <c r="BP22" s="64">
        <v>5000</v>
      </c>
      <c r="BQ22" s="56"/>
      <c r="BR22" s="57"/>
      <c r="BS22" s="55">
        <v>2000</v>
      </c>
      <c r="BT22" s="56"/>
      <c r="BU22" s="56"/>
      <c r="BV22" s="55">
        <v>1000</v>
      </c>
      <c r="BW22" s="56"/>
      <c r="BX22" s="56"/>
      <c r="BY22" s="55">
        <v>1000</v>
      </c>
      <c r="BZ22" s="56"/>
      <c r="CA22" s="56"/>
      <c r="CB22" s="55">
        <v>10000</v>
      </c>
      <c r="CC22" s="56"/>
      <c r="CD22" s="57"/>
      <c r="CE22" s="55">
        <v>10000</v>
      </c>
      <c r="CF22" s="56"/>
      <c r="CG22" s="56"/>
      <c r="CH22" s="55">
        <v>10000</v>
      </c>
      <c r="CI22" s="56"/>
      <c r="CJ22" s="57"/>
      <c r="CK22" s="55">
        <v>10000</v>
      </c>
      <c r="CL22" s="56"/>
      <c r="CM22" s="57"/>
    </row>
    <row r="23" spans="2:91" ht="15" thickBot="1" x14ac:dyDescent="0.35">
      <c r="B23" s="55" t="s">
        <v>39</v>
      </c>
      <c r="C23" s="57"/>
      <c r="D23" s="55">
        <v>5</v>
      </c>
      <c r="E23" s="56"/>
      <c r="F23" s="57"/>
      <c r="G23" s="64">
        <v>5</v>
      </c>
      <c r="H23" s="56"/>
      <c r="I23" s="57"/>
      <c r="J23" s="55">
        <v>5</v>
      </c>
      <c r="K23" s="56"/>
      <c r="L23" s="56"/>
      <c r="M23" s="55">
        <v>5</v>
      </c>
      <c r="N23" s="56"/>
      <c r="O23" s="56"/>
      <c r="P23" s="55">
        <v>5</v>
      </c>
      <c r="Q23" s="56"/>
      <c r="R23" s="56"/>
      <c r="S23" s="65">
        <v>5</v>
      </c>
      <c r="T23" s="66"/>
      <c r="U23" s="66"/>
      <c r="V23" s="55">
        <v>5</v>
      </c>
      <c r="W23" s="56"/>
      <c r="X23" s="56"/>
      <c r="Y23" s="55">
        <v>5</v>
      </c>
      <c r="Z23" s="56"/>
      <c r="AA23" s="57"/>
      <c r="AB23" s="55">
        <v>5</v>
      </c>
      <c r="AC23" s="56"/>
      <c r="AD23" s="57"/>
      <c r="AG23" s="55" t="s">
        <v>39</v>
      </c>
      <c r="AH23" s="57"/>
      <c r="AI23" s="55">
        <v>5</v>
      </c>
      <c r="AJ23" s="56"/>
      <c r="AK23" s="57"/>
      <c r="AL23" s="64">
        <v>5</v>
      </c>
      <c r="AM23" s="56"/>
      <c r="AN23" s="57"/>
      <c r="AO23" s="55">
        <v>5</v>
      </c>
      <c r="AP23" s="56"/>
      <c r="AQ23" s="56"/>
      <c r="AR23" s="55">
        <v>5</v>
      </c>
      <c r="AS23" s="56"/>
      <c r="AT23" s="56"/>
      <c r="AU23" s="55">
        <v>5</v>
      </c>
      <c r="AV23" s="56"/>
      <c r="AW23" s="56"/>
      <c r="AX23" s="65">
        <v>5</v>
      </c>
      <c r="AY23" s="66"/>
      <c r="AZ23" s="66"/>
      <c r="BA23" s="55">
        <v>5</v>
      </c>
      <c r="BB23" s="56"/>
      <c r="BC23" s="56"/>
      <c r="BD23" s="55">
        <v>5</v>
      </c>
      <c r="BE23" s="56"/>
      <c r="BF23" s="57"/>
      <c r="BG23" s="55">
        <v>5</v>
      </c>
      <c r="BH23" s="56"/>
      <c r="BI23" s="57"/>
      <c r="BK23" s="55" t="s">
        <v>39</v>
      </c>
      <c r="BL23" s="57"/>
      <c r="BM23" s="55">
        <v>5</v>
      </c>
      <c r="BN23" s="56"/>
      <c r="BO23" s="57"/>
      <c r="BP23" s="64">
        <v>5</v>
      </c>
      <c r="BQ23" s="56"/>
      <c r="BR23" s="57"/>
      <c r="BS23" s="55">
        <v>5</v>
      </c>
      <c r="BT23" s="56"/>
      <c r="BU23" s="56"/>
      <c r="BV23" s="55">
        <v>5</v>
      </c>
      <c r="BW23" s="56"/>
      <c r="BX23" s="56"/>
      <c r="BY23" s="55">
        <v>5</v>
      </c>
      <c r="BZ23" s="56"/>
      <c r="CA23" s="56"/>
      <c r="CB23" s="65">
        <v>5</v>
      </c>
      <c r="CC23" s="66"/>
      <c r="CD23" s="66"/>
      <c r="CE23" s="55">
        <v>5</v>
      </c>
      <c r="CF23" s="56"/>
      <c r="CG23" s="56"/>
      <c r="CH23" s="55">
        <v>5</v>
      </c>
      <c r="CI23" s="56"/>
      <c r="CJ23" s="57"/>
      <c r="CK23" s="55">
        <v>5</v>
      </c>
      <c r="CL23" s="56"/>
      <c r="CM23" s="57"/>
    </row>
    <row r="24" spans="2:91" x14ac:dyDescent="0.3">
      <c r="B24" s="58" t="s">
        <v>20</v>
      </c>
      <c r="C24" s="24" t="s">
        <v>40</v>
      </c>
      <c r="D24" s="27" t="b">
        <v>1</v>
      </c>
      <c r="E24" s="8" t="s">
        <v>9</v>
      </c>
      <c r="F24" s="9" t="s">
        <v>17</v>
      </c>
      <c r="G24" s="28" t="b">
        <v>1</v>
      </c>
      <c r="H24" s="8" t="s">
        <v>9</v>
      </c>
      <c r="I24" s="9" t="s">
        <v>17</v>
      </c>
      <c r="J24" s="27" t="b">
        <v>1</v>
      </c>
      <c r="K24" s="8" t="s">
        <v>9</v>
      </c>
      <c r="L24" s="8" t="s">
        <v>17</v>
      </c>
      <c r="M24" s="27" t="b">
        <v>1</v>
      </c>
      <c r="N24" s="8" t="s">
        <v>9</v>
      </c>
      <c r="O24" s="8" t="s">
        <v>17</v>
      </c>
      <c r="P24" s="27" t="b">
        <v>1</v>
      </c>
      <c r="Q24" s="8" t="s">
        <v>9</v>
      </c>
      <c r="R24" s="8" t="s">
        <v>17</v>
      </c>
      <c r="S24" s="27" t="b">
        <v>1</v>
      </c>
      <c r="T24" s="8" t="s">
        <v>9</v>
      </c>
      <c r="U24" s="8" t="s">
        <v>17</v>
      </c>
      <c r="V24" s="29" t="b">
        <v>1</v>
      </c>
      <c r="W24" s="2" t="s">
        <v>9</v>
      </c>
      <c r="X24" s="2" t="s">
        <v>17</v>
      </c>
      <c r="Y24" s="27" t="b">
        <v>1</v>
      </c>
      <c r="Z24" s="8" t="s">
        <v>9</v>
      </c>
      <c r="AA24" s="9" t="s">
        <v>17</v>
      </c>
      <c r="AB24" s="27" t="b">
        <v>1</v>
      </c>
      <c r="AC24" s="8" t="s">
        <v>9</v>
      </c>
      <c r="AD24" s="9" t="s">
        <v>17</v>
      </c>
      <c r="AG24" s="58" t="s">
        <v>20</v>
      </c>
      <c r="AH24" s="24" t="s">
        <v>40</v>
      </c>
      <c r="AI24" s="27" t="b">
        <v>1</v>
      </c>
      <c r="AJ24" s="8" t="s">
        <v>9</v>
      </c>
      <c r="AK24" s="9" t="s">
        <v>17</v>
      </c>
      <c r="AL24" s="28" t="b">
        <v>1</v>
      </c>
      <c r="AM24" s="8" t="s">
        <v>9</v>
      </c>
      <c r="AN24" s="9" t="s">
        <v>17</v>
      </c>
      <c r="AO24" s="27" t="b">
        <v>1</v>
      </c>
      <c r="AP24" s="8" t="s">
        <v>9</v>
      </c>
      <c r="AQ24" s="8" t="s">
        <v>17</v>
      </c>
      <c r="AR24" s="27" t="b">
        <v>1</v>
      </c>
      <c r="AS24" s="8" t="s">
        <v>9</v>
      </c>
      <c r="AT24" s="8" t="s">
        <v>17</v>
      </c>
      <c r="AU24" s="27" t="b">
        <v>1</v>
      </c>
      <c r="AV24" s="8" t="s">
        <v>9</v>
      </c>
      <c r="AW24" s="8" t="s">
        <v>17</v>
      </c>
      <c r="AX24" s="27" t="b">
        <v>1</v>
      </c>
      <c r="AY24" s="8" t="s">
        <v>9</v>
      </c>
      <c r="AZ24" s="8" t="s">
        <v>17</v>
      </c>
      <c r="BA24" s="29" t="b">
        <v>1</v>
      </c>
      <c r="BB24" s="2" t="s">
        <v>9</v>
      </c>
      <c r="BC24" s="2" t="s">
        <v>17</v>
      </c>
      <c r="BD24" s="27" t="b">
        <v>1</v>
      </c>
      <c r="BE24" s="8" t="s">
        <v>9</v>
      </c>
      <c r="BF24" s="9" t="s">
        <v>17</v>
      </c>
      <c r="BG24" s="27" t="b">
        <v>1</v>
      </c>
      <c r="BH24" s="8" t="s">
        <v>9</v>
      </c>
      <c r="BI24" s="9" t="s">
        <v>17</v>
      </c>
      <c r="BK24" s="58" t="s">
        <v>20</v>
      </c>
      <c r="BL24" s="24" t="s">
        <v>40</v>
      </c>
      <c r="BM24" s="27" t="b">
        <v>1</v>
      </c>
      <c r="BN24" s="8" t="s">
        <v>9</v>
      </c>
      <c r="BO24" s="9" t="s">
        <v>17</v>
      </c>
      <c r="BP24" s="28" t="b">
        <v>1</v>
      </c>
      <c r="BQ24" s="8" t="s">
        <v>9</v>
      </c>
      <c r="BR24" s="9" t="s">
        <v>17</v>
      </c>
      <c r="BS24" s="27" t="b">
        <v>1</v>
      </c>
      <c r="BT24" s="8" t="s">
        <v>9</v>
      </c>
      <c r="BU24" s="8" t="s">
        <v>17</v>
      </c>
      <c r="BV24" s="27" t="b">
        <v>1</v>
      </c>
      <c r="BW24" s="8" t="s">
        <v>9</v>
      </c>
      <c r="BX24" s="8" t="s">
        <v>17</v>
      </c>
      <c r="BY24" s="27" t="b">
        <v>1</v>
      </c>
      <c r="BZ24" s="8" t="s">
        <v>9</v>
      </c>
      <c r="CA24" s="8" t="s">
        <v>17</v>
      </c>
      <c r="CB24" s="27" t="b">
        <v>1</v>
      </c>
      <c r="CC24" s="8" t="s">
        <v>9</v>
      </c>
      <c r="CD24" s="8" t="s">
        <v>17</v>
      </c>
      <c r="CE24" s="29" t="b">
        <v>1</v>
      </c>
      <c r="CF24" s="2" t="s">
        <v>9</v>
      </c>
      <c r="CG24" s="2" t="s">
        <v>17</v>
      </c>
      <c r="CH24" s="27" t="b">
        <v>1</v>
      </c>
      <c r="CI24" s="8" t="s">
        <v>9</v>
      </c>
      <c r="CJ24" s="9" t="s">
        <v>17</v>
      </c>
      <c r="CK24" s="27" t="b">
        <v>1</v>
      </c>
      <c r="CL24" s="8" t="s">
        <v>9</v>
      </c>
      <c r="CM24" s="9" t="s">
        <v>17</v>
      </c>
    </row>
    <row r="25" spans="2:91" x14ac:dyDescent="0.3">
      <c r="B25" s="59"/>
      <c r="C25" s="25" t="s">
        <v>18</v>
      </c>
      <c r="D25" s="52">
        <f>_xlfn.STDEV.P(D27:D31)</f>
        <v>0.12247448713915898</v>
      </c>
      <c r="E25" s="10">
        <v>901</v>
      </c>
      <c r="F25" s="11"/>
      <c r="G25" s="52">
        <f>_xlfn.STDEV.P(G27:G31)</f>
        <v>0.12247448713915898</v>
      </c>
      <c r="H25" s="10">
        <v>796</v>
      </c>
      <c r="I25" s="11"/>
      <c r="J25" s="52">
        <f>_xlfn.STDEV.P(J27:J31)</f>
        <v>0.12247448713915898</v>
      </c>
      <c r="K25" s="10">
        <v>1214</v>
      </c>
      <c r="L25" s="10"/>
      <c r="M25" s="52">
        <f>_xlfn.STDEV.P(M27:M31)</f>
        <v>0.12247448713915898</v>
      </c>
      <c r="N25" s="10">
        <v>570</v>
      </c>
      <c r="O25" s="10"/>
      <c r="P25" s="52">
        <f>_xlfn.STDEV.P(P27:P31)</f>
        <v>0.12247448713915898</v>
      </c>
      <c r="Q25" s="10">
        <v>2100</v>
      </c>
      <c r="R25" s="10"/>
      <c r="S25" s="52">
        <f>_xlfn.STDEV.P(S27:S31)</f>
        <v>0.16840427548016709</v>
      </c>
      <c r="T25" s="10">
        <v>367</v>
      </c>
      <c r="U25" s="10"/>
      <c r="V25" s="52">
        <f>_xlfn.STDEV.P(V27:V31)</f>
        <v>0</v>
      </c>
      <c r="W25" s="3">
        <v>514</v>
      </c>
      <c r="X25" s="3"/>
      <c r="Y25" s="52">
        <f>_xlfn.STDEV.P(Y27:Y31)</f>
        <v>0.16840427548016709</v>
      </c>
      <c r="Z25" s="10">
        <v>3049</v>
      </c>
      <c r="AA25" s="11"/>
      <c r="AB25" s="52">
        <f>_xlfn.STDEV.P(AB27:AB31)</f>
        <v>0</v>
      </c>
      <c r="AC25" s="10">
        <v>17566</v>
      </c>
      <c r="AD25" s="11"/>
      <c r="AG25" s="59"/>
      <c r="AH25" s="25" t="s">
        <v>18</v>
      </c>
      <c r="AI25" s="52">
        <f>_xlfn.STDEV.P(AI27:AI31)</f>
        <v>0.12247448713915898</v>
      </c>
      <c r="AJ25" s="10">
        <v>59332</v>
      </c>
      <c r="AK25" s="11"/>
      <c r="AL25" s="52">
        <f>_xlfn.STDEV.P(AL27:AL31)</f>
        <v>0.12247448713915898</v>
      </c>
      <c r="AM25" s="10">
        <v>5340</v>
      </c>
      <c r="AN25" s="11"/>
      <c r="AO25" s="52">
        <f>_xlfn.STDEV.P(AO27:AO31)</f>
        <v>0.12247448713915898</v>
      </c>
      <c r="AP25" s="10">
        <v>7832</v>
      </c>
      <c r="AQ25" s="10"/>
      <c r="AR25" s="52">
        <f>_xlfn.STDEV.P(AR27:AR31)</f>
        <v>0.12247448713915898</v>
      </c>
      <c r="AS25" s="10">
        <v>561</v>
      </c>
      <c r="AT25" s="10"/>
      <c r="AU25" s="52">
        <f>_xlfn.STDEV.P(AU27:AU31)</f>
        <v>0.12247448713915898</v>
      </c>
      <c r="AV25" s="10">
        <v>1217</v>
      </c>
      <c r="AW25" s="10"/>
      <c r="AX25" s="52">
        <f>_xlfn.STDEV.P(AX27:AX31)</f>
        <v>0.16840427548016709</v>
      </c>
      <c r="AY25" s="10">
        <v>8384</v>
      </c>
      <c r="AZ25" s="10"/>
      <c r="BA25" s="52">
        <f>_xlfn.STDEV.P(BA27:BA31)</f>
        <v>0</v>
      </c>
      <c r="BB25" s="3">
        <v>49428</v>
      </c>
      <c r="BC25" s="3"/>
      <c r="BD25" s="52">
        <f>_xlfn.STDEV.P(BD27:BD31)</f>
        <v>0.16840427548016709</v>
      </c>
      <c r="BE25" s="10">
        <v>3244</v>
      </c>
      <c r="BF25" s="11"/>
      <c r="BG25" s="52">
        <f>_xlfn.STDEV.P(BG27:BG31)</f>
        <v>0</v>
      </c>
      <c r="BH25" s="10">
        <v>12103</v>
      </c>
      <c r="BI25" s="11"/>
      <c r="BK25" s="59"/>
      <c r="BL25" s="25" t="s">
        <v>18</v>
      </c>
      <c r="BM25" s="52">
        <f>_xlfn.STDEV.P(BM27:BM31)</f>
        <v>0.12247448713915898</v>
      </c>
      <c r="BN25" s="10">
        <v>411</v>
      </c>
      <c r="BO25" s="11"/>
      <c r="BP25" s="52">
        <f>_xlfn.STDEV.P(BP27:BP31)</f>
        <v>0.12247448713915898</v>
      </c>
      <c r="BQ25" s="10">
        <v>332</v>
      </c>
      <c r="BR25" s="11"/>
      <c r="BS25" s="52">
        <f>_xlfn.STDEV.P(BS27:BS31)</f>
        <v>0.12247448713915898</v>
      </c>
      <c r="BT25" s="10">
        <v>324</v>
      </c>
      <c r="BU25" s="10"/>
      <c r="BV25" s="52">
        <f>_xlfn.STDEV.P(BV27:BV31)</f>
        <v>0.12247448713915898</v>
      </c>
      <c r="BW25" s="10">
        <v>1463</v>
      </c>
      <c r="BX25" s="10"/>
      <c r="BY25" s="52">
        <f>_xlfn.STDEV.P(BY27:BY31)</f>
        <v>0.12247448713915898</v>
      </c>
      <c r="BZ25" s="10">
        <v>296</v>
      </c>
      <c r="CA25" s="10"/>
      <c r="CB25" s="52">
        <f>_xlfn.STDEV.P(CB27:CB31)</f>
        <v>0.16840427548016709</v>
      </c>
      <c r="CC25" s="10">
        <v>264</v>
      </c>
      <c r="CD25" s="10"/>
      <c r="CE25" s="52">
        <f>_xlfn.STDEV.P(CE27:CE31)</f>
        <v>0</v>
      </c>
      <c r="CF25" s="3">
        <v>415</v>
      </c>
      <c r="CG25" s="3"/>
      <c r="CH25" s="52">
        <f>_xlfn.STDEV.P(CH27:CH31)</f>
        <v>0.16840427548016709</v>
      </c>
      <c r="CI25" s="10">
        <v>488</v>
      </c>
      <c r="CJ25" s="11"/>
      <c r="CK25" s="52">
        <f>_xlfn.STDEV.P(CK27:CK31)</f>
        <v>0</v>
      </c>
      <c r="CL25" s="10">
        <v>371</v>
      </c>
      <c r="CM25" s="11"/>
    </row>
    <row r="26" spans="2:91" ht="15" thickBot="1" x14ac:dyDescent="0.35">
      <c r="B26" s="60"/>
      <c r="C26" s="26" t="s">
        <v>19</v>
      </c>
      <c r="D26" s="51">
        <f>_xlfn.STDEV.P(D32:D36)</f>
        <v>22.37409216035368</v>
      </c>
      <c r="E26" s="12">
        <v>93.52</v>
      </c>
      <c r="F26" s="13"/>
      <c r="G26" s="51">
        <f>_xlfn.STDEV.P(G32:G36)</f>
        <v>22.37409216035368</v>
      </c>
      <c r="H26" s="12">
        <v>40.369999999999997</v>
      </c>
      <c r="I26" s="13"/>
      <c r="J26" s="51">
        <f>_xlfn.STDEV.P(J32:J36)</f>
        <v>22.37409216035368</v>
      </c>
      <c r="K26" s="12">
        <v>27.39</v>
      </c>
      <c r="L26" s="12"/>
      <c r="M26" s="51">
        <f>_xlfn.STDEV.P(M32:M36)</f>
        <v>22.37409216035368</v>
      </c>
      <c r="N26" s="12">
        <v>6.62</v>
      </c>
      <c r="O26" s="12"/>
      <c r="P26" s="51">
        <f>_xlfn.STDEV.P(P32:P36)</f>
        <v>7.3163925537111529</v>
      </c>
      <c r="Q26" s="12">
        <v>24.64</v>
      </c>
      <c r="R26" s="12"/>
      <c r="S26" s="51">
        <f>_xlfn.STDEV.P(S32:S36)</f>
        <v>7.3163925537111529</v>
      </c>
      <c r="T26" s="12">
        <v>35.549999999999997</v>
      </c>
      <c r="U26" s="12"/>
      <c r="V26" s="51">
        <f>_xlfn.STDEV.P(V32:V36)</f>
        <v>7.3163925537111529</v>
      </c>
      <c r="W26" s="4">
        <v>51.36</v>
      </c>
      <c r="X26" s="4"/>
      <c r="Y26" s="51">
        <f>_xlfn.STDEV.P(Y32:Y36)</f>
        <v>22.37409216035368</v>
      </c>
      <c r="Z26" s="12">
        <v>299.23</v>
      </c>
      <c r="AA26" s="13"/>
      <c r="AB26" s="51">
        <f>_xlfn.STDEV.P(AB32:AB36)</f>
        <v>22.37409216035368</v>
      </c>
      <c r="AC26" s="12">
        <v>1746.69</v>
      </c>
      <c r="AD26" s="13"/>
      <c r="AG26" s="60"/>
      <c r="AH26" s="26" t="s">
        <v>19</v>
      </c>
      <c r="AI26" s="51">
        <f>_xlfn.STDEV.P(AI32:AI36)</f>
        <v>22.37409216035368</v>
      </c>
      <c r="AJ26" s="12">
        <v>5538.75</v>
      </c>
      <c r="AK26" s="13"/>
      <c r="AL26" s="51">
        <f>_xlfn.STDEV.P(AL32:AL36)</f>
        <v>22.37409216035368</v>
      </c>
      <c r="AM26" s="12">
        <v>239.66</v>
      </c>
      <c r="AN26" s="13"/>
      <c r="AO26" s="51">
        <f>_xlfn.STDEV.P(AO32:AO36)</f>
        <v>22.37409216035368</v>
      </c>
      <c r="AP26" s="12">
        <v>166.17</v>
      </c>
      <c r="AQ26" s="12"/>
      <c r="AR26" s="51">
        <f>_xlfn.STDEV.P(AR32:AR36)</f>
        <v>22.37409216035368</v>
      </c>
      <c r="AS26" s="12">
        <v>11.77</v>
      </c>
      <c r="AT26" s="12"/>
      <c r="AU26" s="51">
        <f>_xlfn.STDEV.P(AU32:AU36)</f>
        <v>7.3163925537111529</v>
      </c>
      <c r="AV26" s="12">
        <v>22.83</v>
      </c>
      <c r="AW26" s="12"/>
      <c r="AX26" s="51">
        <f>_xlfn.STDEV.P(AX32:AX36)</f>
        <v>7.3163925537111529</v>
      </c>
      <c r="AY26" s="12">
        <v>882.33</v>
      </c>
      <c r="AZ26" s="12"/>
      <c r="BA26" s="51">
        <f>_xlfn.STDEV.P(BA32:BA36)</f>
        <v>7.3163925537111529</v>
      </c>
      <c r="BB26" s="4">
        <v>18029.98</v>
      </c>
      <c r="BC26" s="4"/>
      <c r="BD26" s="51">
        <f>_xlfn.STDEV.P(BD32:BD36)</f>
        <v>22.37409216035368</v>
      </c>
      <c r="BE26" s="12">
        <v>302.72000000000003</v>
      </c>
      <c r="BF26" s="13"/>
      <c r="BG26" s="51">
        <f>_xlfn.STDEV.P(BG32:BG36)</f>
        <v>22.37409216035368</v>
      </c>
      <c r="BH26" s="12">
        <v>1169.47</v>
      </c>
      <c r="BI26" s="13"/>
      <c r="BK26" s="60"/>
      <c r="BL26" s="26" t="s">
        <v>19</v>
      </c>
      <c r="BM26" s="51">
        <f>_xlfn.STDEV.P(BM32:BM36)</f>
        <v>22.37409216035368</v>
      </c>
      <c r="BN26" s="12">
        <v>63.64</v>
      </c>
      <c r="BO26" s="13"/>
      <c r="BP26" s="51">
        <f>_xlfn.STDEV.P(BP32:BP36)</f>
        <v>22.37409216035368</v>
      </c>
      <c r="BQ26" s="12">
        <v>33.89</v>
      </c>
      <c r="BR26" s="13"/>
      <c r="BS26" s="51">
        <f>_xlfn.STDEV.P(BS32:BS36)</f>
        <v>22.37409216035368</v>
      </c>
      <c r="BT26" s="12">
        <v>14.44</v>
      </c>
      <c r="BU26" s="12"/>
      <c r="BV26" s="51">
        <f>_xlfn.STDEV.P(BV32:BV36)</f>
        <v>22.37409216035368</v>
      </c>
      <c r="BW26" s="12">
        <v>46.98</v>
      </c>
      <c r="BX26" s="12"/>
      <c r="BY26" s="51">
        <f>_xlfn.STDEV.P(BY32:BY36)</f>
        <v>7.3163925537111529</v>
      </c>
      <c r="BZ26" s="12">
        <v>9.1300000000000008</v>
      </c>
      <c r="CA26" s="12"/>
      <c r="CB26" s="51">
        <f>_xlfn.STDEV.P(CB32:CB36)</f>
        <v>7.3163925537111529</v>
      </c>
      <c r="CC26" s="12">
        <v>43.99</v>
      </c>
      <c r="CD26" s="12"/>
      <c r="CE26" s="51">
        <f>_xlfn.STDEV.P(CE32:CE36)</f>
        <v>7.3163925537111529</v>
      </c>
      <c r="CF26" s="4">
        <v>65.78</v>
      </c>
      <c r="CG26" s="4"/>
      <c r="CH26" s="51">
        <f>_xlfn.STDEV.P(CH32:CH36)</f>
        <v>22.37409216035368</v>
      </c>
      <c r="CI26" s="12">
        <v>78.08</v>
      </c>
      <c r="CJ26" s="13"/>
      <c r="CK26" s="51">
        <f>_xlfn.STDEV.P(CK32:CK36)</f>
        <v>22.37409216035368</v>
      </c>
      <c r="CL26" s="12">
        <v>59.7</v>
      </c>
      <c r="CM26" s="13"/>
    </row>
    <row r="27" spans="2:91" x14ac:dyDescent="0.3">
      <c r="B27" s="61" t="s">
        <v>10</v>
      </c>
      <c r="C27" s="24" t="s">
        <v>3</v>
      </c>
      <c r="D27" s="30">
        <v>0.4</v>
      </c>
      <c r="E27" s="14">
        <v>0.3836</v>
      </c>
      <c r="F27" s="15">
        <v>0.61509999999999998</v>
      </c>
      <c r="G27" s="30">
        <v>0.4</v>
      </c>
      <c r="H27" s="14">
        <v>0.42070000000000002</v>
      </c>
      <c r="I27" s="15">
        <v>0.56740000000000002</v>
      </c>
      <c r="J27" s="30">
        <v>0.4</v>
      </c>
      <c r="K27" s="14">
        <v>0.62719999999999998</v>
      </c>
      <c r="L27" s="14">
        <v>0.67649999999999999</v>
      </c>
      <c r="M27" s="30">
        <v>0.4</v>
      </c>
      <c r="N27" s="14">
        <v>0.63249999999999995</v>
      </c>
      <c r="O27" s="14">
        <v>0.68300000000000005</v>
      </c>
      <c r="P27" s="30">
        <v>0.4</v>
      </c>
      <c r="Q27" s="14">
        <v>0.56859999999999999</v>
      </c>
      <c r="R27" s="14">
        <v>0.83</v>
      </c>
      <c r="S27" s="30">
        <v>0.5</v>
      </c>
      <c r="T27" s="14">
        <v>0.69279999999999997</v>
      </c>
      <c r="U27" s="14">
        <v>0.84189999999999998</v>
      </c>
      <c r="V27" s="32">
        <f>1/5</f>
        <v>0.2</v>
      </c>
      <c r="W27" s="5">
        <v>0.3967</v>
      </c>
      <c r="X27" s="6">
        <v>0.58940000000000003</v>
      </c>
      <c r="Y27" s="30">
        <v>0.5</v>
      </c>
      <c r="Z27" s="14">
        <v>0.54710000000000003</v>
      </c>
      <c r="AA27" s="15">
        <v>0.76349999999999996</v>
      </c>
      <c r="AB27" s="32">
        <f>1/5</f>
        <v>0.2</v>
      </c>
      <c r="AC27" s="14">
        <v>0.39510000000000001</v>
      </c>
      <c r="AD27" s="15">
        <v>0.59179999999999999</v>
      </c>
      <c r="AG27" s="61" t="s">
        <v>10</v>
      </c>
      <c r="AH27" s="24" t="s">
        <v>3</v>
      </c>
      <c r="AI27" s="30">
        <v>0.4</v>
      </c>
      <c r="AJ27" s="14">
        <v>0.3921</v>
      </c>
      <c r="AK27" s="15">
        <v>0.66779999999999995</v>
      </c>
      <c r="AL27" s="30">
        <v>0.4</v>
      </c>
      <c r="AM27" s="14">
        <v>0.3407</v>
      </c>
      <c r="AN27" s="15">
        <v>0.65620000000000001</v>
      </c>
      <c r="AO27" s="30">
        <v>0.4</v>
      </c>
      <c r="AP27" s="14">
        <v>0.2137</v>
      </c>
      <c r="AQ27" s="14">
        <v>0.64600000000000002</v>
      </c>
      <c r="AR27" s="30">
        <v>0.4</v>
      </c>
      <c r="AS27" s="14">
        <v>0.3332</v>
      </c>
      <c r="AT27" s="14">
        <v>0.59699999999999998</v>
      </c>
      <c r="AU27" s="30">
        <v>0.4</v>
      </c>
      <c r="AV27" s="14">
        <v>0.35809999999999997</v>
      </c>
      <c r="AW27" s="14">
        <v>0.57199999999999995</v>
      </c>
      <c r="AX27" s="30">
        <v>0.5</v>
      </c>
      <c r="AY27" s="14">
        <v>0.45</v>
      </c>
      <c r="AZ27" s="14">
        <v>0.58540000000000003</v>
      </c>
      <c r="BA27" s="32">
        <f>1/5</f>
        <v>0.2</v>
      </c>
      <c r="BB27" s="5">
        <v>0.16389999999999999</v>
      </c>
      <c r="BC27" s="6">
        <v>0.748</v>
      </c>
      <c r="BD27" s="30">
        <v>0.5</v>
      </c>
      <c r="BE27" s="14">
        <v>0.34039999999999998</v>
      </c>
      <c r="BF27" s="15">
        <v>0.60860000000000003</v>
      </c>
      <c r="BG27" s="32">
        <f>1/5</f>
        <v>0.2</v>
      </c>
      <c r="BH27" s="14">
        <v>0.23630000000000001</v>
      </c>
      <c r="BI27" s="15">
        <v>0.77659999999999996</v>
      </c>
      <c r="BK27" s="61" t="s">
        <v>10</v>
      </c>
      <c r="BL27" s="24" t="s">
        <v>3</v>
      </c>
      <c r="BM27" s="30">
        <v>0.4</v>
      </c>
      <c r="BN27" s="14">
        <v>0.39700000000000002</v>
      </c>
      <c r="BO27" s="15">
        <v>0.73440000000000005</v>
      </c>
      <c r="BP27" s="30">
        <v>0.4</v>
      </c>
      <c r="BQ27" s="14">
        <v>0.4123</v>
      </c>
      <c r="BR27" s="15">
        <v>0.72740000000000005</v>
      </c>
      <c r="BS27" s="30">
        <v>0.4</v>
      </c>
      <c r="BT27" s="14">
        <v>0.4239</v>
      </c>
      <c r="BU27" s="14">
        <v>0.71599999999999997</v>
      </c>
      <c r="BV27" s="30">
        <v>0.4</v>
      </c>
      <c r="BW27" s="14">
        <v>0.43530000000000002</v>
      </c>
      <c r="BX27" s="14">
        <v>0.72199999999999998</v>
      </c>
      <c r="BY27" s="30">
        <v>0.4</v>
      </c>
      <c r="BZ27" s="14">
        <v>0.44790000000000002</v>
      </c>
      <c r="CA27" s="14">
        <v>0.72699999999999998</v>
      </c>
      <c r="CB27" s="30">
        <v>0.5</v>
      </c>
      <c r="CC27" s="14">
        <v>0.50939999999999996</v>
      </c>
      <c r="CD27" s="14">
        <v>0.79759999999999998</v>
      </c>
      <c r="CE27" s="32">
        <f>1/5</f>
        <v>0.2</v>
      </c>
      <c r="CF27" s="5">
        <v>0.21410000000000001</v>
      </c>
      <c r="CG27" s="6">
        <v>0.59</v>
      </c>
      <c r="CH27" s="30">
        <v>0.5</v>
      </c>
      <c r="CI27" s="14">
        <v>0.50360000000000005</v>
      </c>
      <c r="CJ27" s="15">
        <v>0.78910000000000002</v>
      </c>
      <c r="CK27" s="32">
        <f>1/5</f>
        <v>0.2</v>
      </c>
      <c r="CL27" s="14">
        <v>0.20910000000000001</v>
      </c>
      <c r="CM27" s="15">
        <v>0.55649999999999999</v>
      </c>
    </row>
    <row r="28" spans="2:91" x14ac:dyDescent="0.3">
      <c r="B28" s="62"/>
      <c r="C28" s="25" t="s">
        <v>4</v>
      </c>
      <c r="D28" s="33">
        <v>0.25</v>
      </c>
      <c r="E28" s="16">
        <v>0.26429999999999998</v>
      </c>
      <c r="F28" s="17">
        <v>0.14369999999999999</v>
      </c>
      <c r="G28" s="33">
        <v>0.25</v>
      </c>
      <c r="H28" s="16">
        <v>0.23039999999999999</v>
      </c>
      <c r="I28" s="17">
        <v>0.1414</v>
      </c>
      <c r="J28" s="33">
        <v>0.25</v>
      </c>
      <c r="K28" s="16">
        <v>0.2195</v>
      </c>
      <c r="L28" s="16">
        <v>0.17499999999999999</v>
      </c>
      <c r="M28" s="33">
        <v>0.25</v>
      </c>
      <c r="N28" s="16">
        <v>0.21379999999999999</v>
      </c>
      <c r="O28" s="16">
        <v>0.16700000000000001</v>
      </c>
      <c r="P28" s="33">
        <v>0.25</v>
      </c>
      <c r="Q28" s="16">
        <v>0.28370000000000001</v>
      </c>
      <c r="R28" s="16">
        <v>0.109</v>
      </c>
      <c r="S28" s="33">
        <v>0.25</v>
      </c>
      <c r="T28" s="16">
        <v>0.19550000000000001</v>
      </c>
      <c r="U28" s="16">
        <v>0.10489999999999999</v>
      </c>
      <c r="V28" s="35">
        <f>1/5</f>
        <v>0.2</v>
      </c>
      <c r="W28" s="6">
        <v>0.21329999999999999</v>
      </c>
      <c r="X28" s="6">
        <v>0.19889999999999999</v>
      </c>
      <c r="Y28" s="33">
        <v>0.25</v>
      </c>
      <c r="Z28" s="16">
        <v>0.1991</v>
      </c>
      <c r="AA28" s="17">
        <v>0.13550000000000001</v>
      </c>
      <c r="AB28" s="35">
        <f>1/5</f>
        <v>0.2</v>
      </c>
      <c r="AC28" s="16">
        <v>0.21360000000000001</v>
      </c>
      <c r="AD28" s="17">
        <v>0.127</v>
      </c>
      <c r="AG28" s="62"/>
      <c r="AH28" s="25" t="s">
        <v>4</v>
      </c>
      <c r="AI28" s="33">
        <v>0.25</v>
      </c>
      <c r="AJ28" s="16">
        <v>7.3499999999999996E-2</v>
      </c>
      <c r="AK28" s="17">
        <v>0.1862</v>
      </c>
      <c r="AL28" s="33">
        <v>0.25</v>
      </c>
      <c r="AM28" s="16">
        <v>0.26440000000000002</v>
      </c>
      <c r="AN28" s="17">
        <v>0.19939999999999999</v>
      </c>
      <c r="AO28" s="33">
        <v>0.25</v>
      </c>
      <c r="AP28" s="16">
        <v>0.314</v>
      </c>
      <c r="AQ28" s="16">
        <v>0.1925</v>
      </c>
      <c r="AR28" s="33">
        <v>0.25</v>
      </c>
      <c r="AS28" s="16">
        <v>0.15840000000000001</v>
      </c>
      <c r="AT28" s="16">
        <v>0.20499999999999999</v>
      </c>
      <c r="AU28" s="33">
        <v>0.25</v>
      </c>
      <c r="AV28" s="16">
        <v>0.19980000000000001</v>
      </c>
      <c r="AW28" s="16">
        <v>0.22700000000000001</v>
      </c>
      <c r="AX28" s="33">
        <v>0.25</v>
      </c>
      <c r="AY28" s="16">
        <v>0.1173</v>
      </c>
      <c r="AZ28" s="16">
        <v>0.23019999999999999</v>
      </c>
      <c r="BA28" s="35">
        <f>1/5</f>
        <v>0.2</v>
      </c>
      <c r="BB28" s="6">
        <v>0.1371</v>
      </c>
      <c r="BC28" s="6">
        <v>0.14580000000000001</v>
      </c>
      <c r="BD28" s="33">
        <v>0.25</v>
      </c>
      <c r="BE28" s="16">
        <v>0.16520000000000001</v>
      </c>
      <c r="BF28" s="17">
        <v>0.214</v>
      </c>
      <c r="BG28" s="35">
        <f>1/5</f>
        <v>0.2</v>
      </c>
      <c r="BH28" s="16">
        <v>0.10970000000000001</v>
      </c>
      <c r="BI28" s="17">
        <v>0.129</v>
      </c>
      <c r="BK28" s="62"/>
      <c r="BL28" s="25" t="s">
        <v>4</v>
      </c>
      <c r="BM28" s="33">
        <v>0.25</v>
      </c>
      <c r="BN28" s="16">
        <v>0.25180000000000002</v>
      </c>
      <c r="BO28" s="17">
        <v>0.16059999999999999</v>
      </c>
      <c r="BP28" s="33">
        <v>0.25</v>
      </c>
      <c r="BQ28" s="16">
        <v>0.2389</v>
      </c>
      <c r="BR28" s="17">
        <v>0.15840000000000001</v>
      </c>
      <c r="BS28" s="33">
        <v>0.25</v>
      </c>
      <c r="BT28" s="16">
        <v>0.2273</v>
      </c>
      <c r="BU28" s="16">
        <v>0.17749999999999999</v>
      </c>
      <c r="BV28" s="33">
        <v>0.25</v>
      </c>
      <c r="BW28" s="16">
        <v>0.21379999999999999</v>
      </c>
      <c r="BX28" s="16">
        <v>0.158</v>
      </c>
      <c r="BY28" s="33">
        <v>0.25</v>
      </c>
      <c r="BZ28" s="16">
        <v>0.20519999999999999</v>
      </c>
      <c r="CA28" s="16">
        <v>0.155</v>
      </c>
      <c r="CB28" s="33">
        <v>0.25</v>
      </c>
      <c r="CC28" s="16">
        <v>0.2336</v>
      </c>
      <c r="CD28" s="16">
        <v>0.1239</v>
      </c>
      <c r="CE28" s="35">
        <f>1/5</f>
        <v>0.2</v>
      </c>
      <c r="CF28" s="6">
        <v>0.1958</v>
      </c>
      <c r="CG28" s="6">
        <v>0.2</v>
      </c>
      <c r="CH28" s="33">
        <v>0.25</v>
      </c>
      <c r="CI28" s="16">
        <v>0.24</v>
      </c>
      <c r="CJ28" s="17">
        <v>0.1229</v>
      </c>
      <c r="CK28" s="35">
        <f>1/5</f>
        <v>0.2</v>
      </c>
      <c r="CL28" s="16">
        <v>0.19980000000000001</v>
      </c>
      <c r="CM28" s="17">
        <v>0.1958</v>
      </c>
    </row>
    <row r="29" spans="2:91" x14ac:dyDescent="0.3">
      <c r="B29" s="62"/>
      <c r="C29" s="25" t="s">
        <v>5</v>
      </c>
      <c r="D29" s="33">
        <v>0.2</v>
      </c>
      <c r="E29" s="16">
        <v>0.19489999999999999</v>
      </c>
      <c r="F29" s="17">
        <v>9.2899999999999996E-2</v>
      </c>
      <c r="G29" s="33">
        <v>0.2</v>
      </c>
      <c r="H29" s="16">
        <v>0.19009999999999999</v>
      </c>
      <c r="I29" s="17">
        <v>0.13780000000000001</v>
      </c>
      <c r="J29" s="33">
        <v>0.2</v>
      </c>
      <c r="K29" s="16">
        <v>8.3400000000000002E-2</v>
      </c>
      <c r="L29" s="16">
        <v>8.5500000000000007E-2</v>
      </c>
      <c r="M29" s="33">
        <v>0.2</v>
      </c>
      <c r="N29" s="16">
        <v>9.9599999999999994E-2</v>
      </c>
      <c r="O29" s="16">
        <v>9.2999999999999999E-2</v>
      </c>
      <c r="P29" s="33">
        <v>0.2</v>
      </c>
      <c r="Q29" s="16">
        <v>9.4200000000000006E-2</v>
      </c>
      <c r="R29" s="16">
        <v>3.9E-2</v>
      </c>
      <c r="S29" s="33">
        <v>0.15</v>
      </c>
      <c r="T29" s="16">
        <v>9.1899999999999996E-2</v>
      </c>
      <c r="U29" s="16">
        <v>3.4099999999999998E-2</v>
      </c>
      <c r="V29" s="35">
        <f>1/5</f>
        <v>0.2</v>
      </c>
      <c r="W29" s="6">
        <v>0.19639999999999999</v>
      </c>
      <c r="X29" s="6">
        <v>9.2999999999999999E-2</v>
      </c>
      <c r="Y29" s="33">
        <v>0.15</v>
      </c>
      <c r="Z29" s="16">
        <v>0.14979999999999999</v>
      </c>
      <c r="AA29" s="17">
        <v>7.6999999999999999E-2</v>
      </c>
      <c r="AB29" s="35">
        <f>1/5</f>
        <v>0.2</v>
      </c>
      <c r="AC29" s="16">
        <v>0.2014</v>
      </c>
      <c r="AD29" s="17">
        <v>9.6699999999999994E-2</v>
      </c>
      <c r="AG29" s="62"/>
      <c r="AH29" s="25" t="s">
        <v>5</v>
      </c>
      <c r="AI29" s="33">
        <v>0.2</v>
      </c>
      <c r="AJ29" s="16">
        <v>0.20949999999999999</v>
      </c>
      <c r="AK29" s="17">
        <v>9.4299999999999995E-2</v>
      </c>
      <c r="AL29" s="33">
        <v>0.2</v>
      </c>
      <c r="AM29" s="16">
        <v>0.14699999999999999</v>
      </c>
      <c r="AN29" s="17">
        <v>9.2799999999999994E-2</v>
      </c>
      <c r="AO29" s="33">
        <v>0.2</v>
      </c>
      <c r="AP29" s="16">
        <v>0.1706</v>
      </c>
      <c r="AQ29" s="16">
        <v>9.4E-2</v>
      </c>
      <c r="AR29" s="33">
        <v>0.2</v>
      </c>
      <c r="AS29" s="16">
        <v>0.14069999999999999</v>
      </c>
      <c r="AT29" s="16">
        <v>0.124</v>
      </c>
      <c r="AU29" s="33">
        <v>0.2</v>
      </c>
      <c r="AV29" s="16">
        <v>0.1169</v>
      </c>
      <c r="AW29" s="16">
        <v>0.126</v>
      </c>
      <c r="AX29" s="33">
        <v>0.15</v>
      </c>
      <c r="AY29" s="16">
        <v>0.15279999999999999</v>
      </c>
      <c r="AZ29" s="16">
        <v>0.1193</v>
      </c>
      <c r="BA29" s="35">
        <f>1/5</f>
        <v>0.2</v>
      </c>
      <c r="BB29" s="6">
        <v>0.16880000000000001</v>
      </c>
      <c r="BC29" s="6">
        <v>6.9099999999999995E-2</v>
      </c>
      <c r="BD29" s="33">
        <v>0.15</v>
      </c>
      <c r="BE29" s="16">
        <v>0.23569999999999999</v>
      </c>
      <c r="BF29" s="17">
        <v>0.1135</v>
      </c>
      <c r="BG29" s="35">
        <f>1/5</f>
        <v>0.2</v>
      </c>
      <c r="BH29" s="16">
        <v>8.8400000000000006E-2</v>
      </c>
      <c r="BI29" s="17">
        <v>5.8000000000000003E-2</v>
      </c>
      <c r="BK29" s="62"/>
      <c r="BL29" s="25" t="s">
        <v>5</v>
      </c>
      <c r="BM29" s="33">
        <v>0.2</v>
      </c>
      <c r="BN29" s="16">
        <v>0.19359999999999999</v>
      </c>
      <c r="BO29" s="17">
        <v>6.3299999999999995E-2</v>
      </c>
      <c r="BP29" s="33">
        <v>0.2</v>
      </c>
      <c r="BQ29" s="16">
        <v>0.1961</v>
      </c>
      <c r="BR29" s="17">
        <v>5.6800000000000003E-2</v>
      </c>
      <c r="BS29" s="33">
        <v>0.2</v>
      </c>
      <c r="BT29" s="16">
        <v>0.21709999999999999</v>
      </c>
      <c r="BU29" s="16">
        <v>6.25E-2</v>
      </c>
      <c r="BV29" s="33">
        <v>0.2</v>
      </c>
      <c r="BW29" s="16">
        <v>0.20449999999999999</v>
      </c>
      <c r="BX29" s="16">
        <v>5.3999999999999999E-2</v>
      </c>
      <c r="BY29" s="33">
        <v>0.2</v>
      </c>
      <c r="BZ29" s="16">
        <v>0.1925</v>
      </c>
      <c r="CA29" s="16">
        <v>6.2E-2</v>
      </c>
      <c r="CB29" s="33">
        <v>0.15</v>
      </c>
      <c r="CC29" s="16">
        <v>0.1482</v>
      </c>
      <c r="CD29" s="16">
        <v>5.0200000000000002E-2</v>
      </c>
      <c r="CE29" s="35">
        <f>1/5</f>
        <v>0.2</v>
      </c>
      <c r="CF29" s="6">
        <v>0.18790000000000001</v>
      </c>
      <c r="CG29" s="6">
        <v>0.1149</v>
      </c>
      <c r="CH29" s="33">
        <v>0.15</v>
      </c>
      <c r="CI29" s="16">
        <v>0.1507</v>
      </c>
      <c r="CJ29" s="17">
        <v>4.8599999999999997E-2</v>
      </c>
      <c r="CK29" s="35">
        <f>1/5</f>
        <v>0.2</v>
      </c>
      <c r="CL29" s="16">
        <v>0.19009999999999999</v>
      </c>
      <c r="CM29" s="17">
        <v>0.13730000000000001</v>
      </c>
    </row>
    <row r="30" spans="2:91" x14ac:dyDescent="0.3">
      <c r="B30" s="62"/>
      <c r="C30" s="25" t="s">
        <v>6</v>
      </c>
      <c r="D30" s="33">
        <v>0.1</v>
      </c>
      <c r="E30" s="16">
        <v>0.1031</v>
      </c>
      <c r="F30" s="17">
        <v>9.5299999999999996E-2</v>
      </c>
      <c r="G30" s="33">
        <v>0.1</v>
      </c>
      <c r="H30" s="16">
        <v>0.1047</v>
      </c>
      <c r="I30" s="17">
        <v>0.1004</v>
      </c>
      <c r="J30" s="33">
        <v>0.1</v>
      </c>
      <c r="K30" s="16">
        <v>2.0899999999999998E-2</v>
      </c>
      <c r="L30" s="16">
        <v>2.4E-2</v>
      </c>
      <c r="M30" s="33">
        <v>0.1</v>
      </c>
      <c r="N30" s="16">
        <v>1.6199999999999999E-2</v>
      </c>
      <c r="O30" s="16">
        <v>2.5999999999999999E-2</v>
      </c>
      <c r="P30" s="33">
        <v>0.1</v>
      </c>
      <c r="Q30" s="16">
        <v>3.9899999999999998E-2</v>
      </c>
      <c r="R30" s="16">
        <v>1.7999999999999999E-2</v>
      </c>
      <c r="S30" s="33">
        <v>0.08</v>
      </c>
      <c r="T30" s="16">
        <v>1.09E-2</v>
      </c>
      <c r="U30" s="16">
        <v>1.06E-2</v>
      </c>
      <c r="V30" s="35">
        <f>1/5</f>
        <v>0.2</v>
      </c>
      <c r="W30" s="6">
        <v>0.16059999999999999</v>
      </c>
      <c r="X30" s="6">
        <v>8.8999999999999996E-2</v>
      </c>
      <c r="Y30" s="33">
        <v>0.08</v>
      </c>
      <c r="Z30" s="16">
        <v>8.3699999999999997E-2</v>
      </c>
      <c r="AA30" s="17">
        <v>1.1299999999999999E-2</v>
      </c>
      <c r="AB30" s="35">
        <f>1/5</f>
        <v>0.2</v>
      </c>
      <c r="AC30" s="16">
        <v>0.18229999999999999</v>
      </c>
      <c r="AD30" s="17">
        <v>0.1173</v>
      </c>
      <c r="AG30" s="62"/>
      <c r="AH30" s="25" t="s">
        <v>6</v>
      </c>
      <c r="AI30" s="33">
        <v>0.1</v>
      </c>
      <c r="AJ30" s="16">
        <v>0.22450000000000001</v>
      </c>
      <c r="AK30" s="17">
        <v>4.0500000000000001E-2</v>
      </c>
      <c r="AL30" s="33">
        <v>0.1</v>
      </c>
      <c r="AM30" s="16">
        <v>0.2266</v>
      </c>
      <c r="AN30" s="17">
        <v>4.2200000000000001E-2</v>
      </c>
      <c r="AO30" s="33">
        <v>0.1</v>
      </c>
      <c r="AP30" s="16">
        <v>0.19420000000000001</v>
      </c>
      <c r="AQ30" s="16">
        <v>5.0999999999999997E-2</v>
      </c>
      <c r="AR30" s="33">
        <v>0.1</v>
      </c>
      <c r="AS30" s="16">
        <v>0.2462</v>
      </c>
      <c r="AT30" s="16">
        <v>5.8000000000000003E-2</v>
      </c>
      <c r="AU30" s="33">
        <v>0.1</v>
      </c>
      <c r="AV30" s="16">
        <v>0.23630000000000001</v>
      </c>
      <c r="AW30" s="16">
        <v>5.8999999999999997E-2</v>
      </c>
      <c r="AX30" s="33">
        <v>0.08</v>
      </c>
      <c r="AY30" s="16">
        <v>0.23169999999999999</v>
      </c>
      <c r="AZ30" s="16">
        <v>5.1499999999999997E-2</v>
      </c>
      <c r="BA30" s="35">
        <f>1/5</f>
        <v>0.2</v>
      </c>
      <c r="BB30" s="6">
        <v>0.2487</v>
      </c>
      <c r="BC30" s="6">
        <v>3.0499999999999999E-2</v>
      </c>
      <c r="BD30" s="33">
        <v>0.08</v>
      </c>
      <c r="BE30" s="16">
        <v>0.21129999999999999</v>
      </c>
      <c r="BF30" s="17">
        <v>5.0299999999999997E-2</v>
      </c>
      <c r="BG30" s="35">
        <f>1/5</f>
        <v>0.2</v>
      </c>
      <c r="BH30" s="16">
        <v>0.25059999999999999</v>
      </c>
      <c r="BI30" s="17">
        <v>2.9899999999999999E-2</v>
      </c>
      <c r="BK30" s="62"/>
      <c r="BL30" s="25" t="s">
        <v>6</v>
      </c>
      <c r="BM30" s="33">
        <v>0.1</v>
      </c>
      <c r="BN30" s="16">
        <v>9.5799999999999996E-2</v>
      </c>
      <c r="BO30" s="17">
        <v>3.04E-2</v>
      </c>
      <c r="BP30" s="33">
        <v>0.1</v>
      </c>
      <c r="BQ30" s="16">
        <v>0.11749999999999999</v>
      </c>
      <c r="BR30" s="17">
        <v>4.2599999999999999E-2</v>
      </c>
      <c r="BS30" s="33">
        <v>0.1</v>
      </c>
      <c r="BT30" s="16">
        <v>0.10340000000000001</v>
      </c>
      <c r="BU30" s="16">
        <v>3.5999999999999997E-2</v>
      </c>
      <c r="BV30" s="33">
        <v>0.1</v>
      </c>
      <c r="BW30" s="16">
        <v>0.10059999999999999</v>
      </c>
      <c r="BX30" s="16">
        <v>4.1000000000000002E-2</v>
      </c>
      <c r="BY30" s="33">
        <v>0.1</v>
      </c>
      <c r="BZ30" s="16">
        <v>8.7099999999999997E-2</v>
      </c>
      <c r="CA30" s="16">
        <v>3.9E-2</v>
      </c>
      <c r="CB30" s="33">
        <v>0.08</v>
      </c>
      <c r="CC30" s="16">
        <v>8.4500000000000006E-2</v>
      </c>
      <c r="CD30" s="16">
        <v>2.1000000000000001E-2</v>
      </c>
      <c r="CE30" s="35">
        <f>1/5</f>
        <v>0.2</v>
      </c>
      <c r="CF30" s="6">
        <v>0.2117</v>
      </c>
      <c r="CG30" s="6">
        <v>6.4799999999999996E-2</v>
      </c>
      <c r="CH30" s="33">
        <v>0.08</v>
      </c>
      <c r="CI30" s="16">
        <v>8.5999999999999993E-2</v>
      </c>
      <c r="CJ30" s="17">
        <v>3.0700000000000002E-2</v>
      </c>
      <c r="CK30" s="35">
        <f>1/5</f>
        <v>0.2</v>
      </c>
      <c r="CL30" s="16">
        <v>0.20680000000000001</v>
      </c>
      <c r="CM30" s="17">
        <v>7.7100000000000002E-2</v>
      </c>
    </row>
    <row r="31" spans="2:91" ht="15" thickBot="1" x14ac:dyDescent="0.35">
      <c r="B31" s="62"/>
      <c r="C31" s="26" t="s">
        <v>7</v>
      </c>
      <c r="D31" s="36">
        <v>0.05</v>
      </c>
      <c r="E31" s="18">
        <v>5.4100000000000002E-2</v>
      </c>
      <c r="F31" s="19">
        <v>5.2999999999999999E-2</v>
      </c>
      <c r="G31" s="36">
        <v>0.05</v>
      </c>
      <c r="H31" s="18">
        <v>5.4100000000000002E-2</v>
      </c>
      <c r="I31" s="19">
        <v>5.2999999999999999E-2</v>
      </c>
      <c r="J31" s="36">
        <v>0.05</v>
      </c>
      <c r="K31" s="18">
        <v>4.9000000000000002E-2</v>
      </c>
      <c r="L31" s="18">
        <v>3.9E-2</v>
      </c>
      <c r="M31" s="36">
        <v>0.05</v>
      </c>
      <c r="N31" s="18">
        <v>3.7900000000000003E-2</v>
      </c>
      <c r="O31" s="18">
        <v>3.1E-2</v>
      </c>
      <c r="P31" s="36">
        <v>0.05</v>
      </c>
      <c r="Q31" s="18">
        <v>1.35E-2</v>
      </c>
      <c r="R31" s="18">
        <v>4.0000000000000001E-3</v>
      </c>
      <c r="S31" s="36">
        <v>0.02</v>
      </c>
      <c r="T31" s="18">
        <v>8.8999999999999999E-3</v>
      </c>
      <c r="U31" s="18">
        <v>8.5000000000000006E-3</v>
      </c>
      <c r="V31" s="38">
        <f>1/5</f>
        <v>0.2</v>
      </c>
      <c r="W31" s="7">
        <v>3.3000000000000002E-2</v>
      </c>
      <c r="X31" s="7">
        <v>2.9700000000000001E-2</v>
      </c>
      <c r="Y31" s="36">
        <v>0.02</v>
      </c>
      <c r="Z31" s="18">
        <v>2.0299999999999999E-2</v>
      </c>
      <c r="AA31" s="19">
        <v>1.2699999999999999E-2</v>
      </c>
      <c r="AB31" s="38">
        <f>1/5</f>
        <v>0.2</v>
      </c>
      <c r="AC31" s="18">
        <v>7.6E-3</v>
      </c>
      <c r="AD31" s="19">
        <v>6.7199999999999996E-2</v>
      </c>
      <c r="AG31" s="62"/>
      <c r="AH31" s="26" t="s">
        <v>7</v>
      </c>
      <c r="AI31" s="36">
        <v>0.05</v>
      </c>
      <c r="AJ31" s="18">
        <v>0.1003</v>
      </c>
      <c r="AK31" s="19">
        <v>1.12E-2</v>
      </c>
      <c r="AL31" s="36">
        <v>0.05</v>
      </c>
      <c r="AM31" s="18">
        <v>2.1299999999999999E-2</v>
      </c>
      <c r="AN31" s="19">
        <v>9.4000000000000004E-3</v>
      </c>
      <c r="AO31" s="36">
        <v>0.05</v>
      </c>
      <c r="AP31" s="18">
        <v>0.1075</v>
      </c>
      <c r="AQ31" s="18">
        <v>1.6500000000000001E-2</v>
      </c>
      <c r="AR31" s="36">
        <v>0.05</v>
      </c>
      <c r="AS31" s="18">
        <v>0.1216</v>
      </c>
      <c r="AT31" s="18">
        <v>1.6E-2</v>
      </c>
      <c r="AU31" s="36">
        <v>0.05</v>
      </c>
      <c r="AV31" s="18">
        <v>8.8900000000000007E-2</v>
      </c>
      <c r="AW31" s="18">
        <v>1.6E-2</v>
      </c>
      <c r="AX31" s="36">
        <v>0.02</v>
      </c>
      <c r="AY31" s="18">
        <v>4.8099999999999997E-2</v>
      </c>
      <c r="AZ31" s="18">
        <v>1.3599999999999999E-2</v>
      </c>
      <c r="BA31" s="38">
        <f>1/5</f>
        <v>0.2</v>
      </c>
      <c r="BB31" s="7">
        <v>0.28160000000000002</v>
      </c>
      <c r="BC31" s="7">
        <v>6.6E-3</v>
      </c>
      <c r="BD31" s="36">
        <v>0.02</v>
      </c>
      <c r="BE31" s="18">
        <v>4.7399999999999998E-2</v>
      </c>
      <c r="BF31" s="19">
        <v>1.3599999999999999E-2</v>
      </c>
      <c r="BG31" s="38">
        <f>1/5</f>
        <v>0.2</v>
      </c>
      <c r="BH31" s="18">
        <v>0.315</v>
      </c>
      <c r="BI31" s="19">
        <v>6.4999999999999997E-3</v>
      </c>
      <c r="BK31" s="62"/>
      <c r="BL31" s="26" t="s">
        <v>7</v>
      </c>
      <c r="BM31" s="36">
        <v>0.05</v>
      </c>
      <c r="BN31" s="18">
        <v>6.1699999999999998E-2</v>
      </c>
      <c r="BO31" s="19">
        <v>1.1299999999999999E-2</v>
      </c>
      <c r="BP31" s="36">
        <v>0.05</v>
      </c>
      <c r="BQ31" s="18">
        <v>3.5099999999999999E-2</v>
      </c>
      <c r="BR31" s="19">
        <v>1.4800000000000001E-2</v>
      </c>
      <c r="BS31" s="36">
        <v>0.05</v>
      </c>
      <c r="BT31" s="18">
        <v>2.8299999999999999E-2</v>
      </c>
      <c r="BU31" s="18">
        <v>8.0000000000000002E-3</v>
      </c>
      <c r="BV31" s="36">
        <v>0.05</v>
      </c>
      <c r="BW31" s="18">
        <v>4.58E-2</v>
      </c>
      <c r="BX31" s="18">
        <v>2.5000000000000001E-2</v>
      </c>
      <c r="BY31" s="36">
        <v>0.05</v>
      </c>
      <c r="BZ31" s="18">
        <v>6.7199999999999996E-2</v>
      </c>
      <c r="CA31" s="18">
        <v>1.7000000000000001E-2</v>
      </c>
      <c r="CB31" s="36">
        <v>0.02</v>
      </c>
      <c r="CC31" s="18">
        <v>2.4199999999999999E-2</v>
      </c>
      <c r="CD31" s="18">
        <v>7.3000000000000001E-3</v>
      </c>
      <c r="CE31" s="38">
        <f>1/5</f>
        <v>0.2</v>
      </c>
      <c r="CF31" s="7">
        <v>0.1905</v>
      </c>
      <c r="CG31" s="7">
        <v>3.0300000000000001E-2</v>
      </c>
      <c r="CH31" s="36">
        <v>0.02</v>
      </c>
      <c r="CI31" s="18">
        <v>1.9800000000000002E-2</v>
      </c>
      <c r="CJ31" s="19">
        <v>8.6999999999999994E-3</v>
      </c>
      <c r="CK31" s="38">
        <f>1/5</f>
        <v>0.2</v>
      </c>
      <c r="CL31" s="18">
        <v>0.19420000000000001</v>
      </c>
      <c r="CM31" s="19">
        <v>3.3300000000000003E-2</v>
      </c>
    </row>
    <row r="32" spans="2:91" x14ac:dyDescent="0.3">
      <c r="B32" s="62"/>
      <c r="C32" s="24" t="s">
        <v>11</v>
      </c>
      <c r="D32" s="30">
        <v>0.5</v>
      </c>
      <c r="E32" s="14">
        <v>0.47949999999999998</v>
      </c>
      <c r="F32" s="15">
        <v>0.87609999999999999</v>
      </c>
      <c r="G32" s="30">
        <v>0.5</v>
      </c>
      <c r="H32" s="14">
        <v>0.52229999999999999</v>
      </c>
      <c r="I32" s="15">
        <v>0.67610000000000003</v>
      </c>
      <c r="J32" s="30">
        <v>0.5</v>
      </c>
      <c r="K32" s="14">
        <v>0.91720000000000002</v>
      </c>
      <c r="L32" s="14">
        <v>1.2010000000000001</v>
      </c>
      <c r="M32" s="30">
        <v>0.5</v>
      </c>
      <c r="N32" s="14">
        <v>0.86350000000000005</v>
      </c>
      <c r="O32" s="14">
        <v>1.1741999999999999</v>
      </c>
      <c r="P32" s="30">
        <v>0.3</v>
      </c>
      <c r="Q32" s="14">
        <v>0.35909999999999997</v>
      </c>
      <c r="R32" s="14">
        <v>0.90600000000000003</v>
      </c>
      <c r="S32" s="30">
        <v>0.3</v>
      </c>
      <c r="T32" s="14">
        <v>0.37719999999999998</v>
      </c>
      <c r="U32" s="14">
        <v>0.63329999999999997</v>
      </c>
      <c r="V32" s="30">
        <v>0.3</v>
      </c>
      <c r="W32" s="5">
        <v>0.496</v>
      </c>
      <c r="X32" s="5">
        <v>1.1327</v>
      </c>
      <c r="Y32" s="30">
        <v>0.5</v>
      </c>
      <c r="Z32" s="14">
        <v>0.55420000000000003</v>
      </c>
      <c r="AA32" s="15">
        <v>1.0961000000000001</v>
      </c>
      <c r="AB32" s="30">
        <v>0.5</v>
      </c>
      <c r="AC32" s="14">
        <v>1.1497999999999999</v>
      </c>
      <c r="AD32" s="15">
        <v>3.8157999999999999</v>
      </c>
      <c r="AG32" s="62"/>
      <c r="AH32" s="24" t="s">
        <v>11</v>
      </c>
      <c r="AI32" s="30">
        <v>0.5</v>
      </c>
      <c r="AJ32" s="14">
        <v>0.50180000000000002</v>
      </c>
      <c r="AK32" s="15">
        <v>0.1096</v>
      </c>
      <c r="AL32" s="30">
        <v>0.5</v>
      </c>
      <c r="AM32" s="14">
        <v>0.4783</v>
      </c>
      <c r="AN32" s="15">
        <v>0.1037</v>
      </c>
      <c r="AO32" s="30">
        <v>0.5</v>
      </c>
      <c r="AP32" s="14">
        <v>0.40339999999999998</v>
      </c>
      <c r="AQ32" s="14">
        <v>0.1114</v>
      </c>
      <c r="AR32" s="30">
        <v>0.5</v>
      </c>
      <c r="AS32" s="14">
        <v>0.55300000000000005</v>
      </c>
      <c r="AT32" s="14">
        <v>0.1293</v>
      </c>
      <c r="AU32" s="30">
        <v>0.3</v>
      </c>
      <c r="AV32" s="14">
        <v>0.34589999999999999</v>
      </c>
      <c r="AW32" s="14">
        <v>7.7600000000000002E-2</v>
      </c>
      <c r="AX32" s="30">
        <v>0.3</v>
      </c>
      <c r="AY32" s="14">
        <v>0.29609999999999997</v>
      </c>
      <c r="AZ32" s="14">
        <v>6.6000000000000003E-2</v>
      </c>
      <c r="BA32" s="30">
        <v>0.3</v>
      </c>
      <c r="BB32" s="5">
        <v>0.29749999999999999</v>
      </c>
      <c r="BC32" s="5">
        <v>6.83E-2</v>
      </c>
      <c r="BD32" s="30">
        <v>0.5</v>
      </c>
      <c r="BE32" s="14">
        <v>0.49390000000000001</v>
      </c>
      <c r="BF32" s="15">
        <v>0.11</v>
      </c>
      <c r="BG32" s="30">
        <v>0.5</v>
      </c>
      <c r="BH32" s="14">
        <v>0.52649999999999997</v>
      </c>
      <c r="BI32" s="15">
        <v>0.1138</v>
      </c>
      <c r="BK32" s="62"/>
      <c r="BL32" s="24" t="s">
        <v>11</v>
      </c>
      <c r="BM32" s="30">
        <v>0.5</v>
      </c>
      <c r="BN32" s="14">
        <v>0.49930000000000002</v>
      </c>
      <c r="BO32" s="15">
        <v>1.5519000000000001</v>
      </c>
      <c r="BP32" s="30">
        <v>0.5</v>
      </c>
      <c r="BQ32" s="14">
        <v>0.50539999999999996</v>
      </c>
      <c r="BR32" s="15">
        <v>1.4375</v>
      </c>
      <c r="BS32" s="30">
        <v>0.5</v>
      </c>
      <c r="BT32" s="14">
        <v>0.51019999999999999</v>
      </c>
      <c r="BU32" s="14">
        <v>1.3858999999999999</v>
      </c>
      <c r="BV32" s="30">
        <v>0.5</v>
      </c>
      <c r="BW32" s="14">
        <v>0.51880000000000004</v>
      </c>
      <c r="BX32" s="14">
        <v>1.4237</v>
      </c>
      <c r="BY32" s="30">
        <v>0.3</v>
      </c>
      <c r="BZ32" s="14">
        <v>0.31</v>
      </c>
      <c r="CA32" s="14">
        <v>0.58960000000000001</v>
      </c>
      <c r="CB32" s="30">
        <v>0.3</v>
      </c>
      <c r="CC32" s="14">
        <v>0.30359999999999998</v>
      </c>
      <c r="CD32" s="14">
        <v>0.52300000000000002</v>
      </c>
      <c r="CE32" s="30">
        <v>0.3</v>
      </c>
      <c r="CF32" s="5">
        <v>0.2974</v>
      </c>
      <c r="CG32" s="5">
        <v>1.0741000000000001</v>
      </c>
      <c r="CH32" s="30">
        <v>0.5</v>
      </c>
      <c r="CI32" s="14">
        <v>0.50219999999999998</v>
      </c>
      <c r="CJ32" s="15">
        <v>1.1689000000000001</v>
      </c>
      <c r="CK32" s="30">
        <v>0.5</v>
      </c>
      <c r="CL32" s="14">
        <v>0.48880000000000001</v>
      </c>
      <c r="CM32" s="15">
        <v>2.6959</v>
      </c>
    </row>
    <row r="33" spans="2:91" x14ac:dyDescent="0.3">
      <c r="B33" s="62"/>
      <c r="C33" s="25" t="s">
        <v>12</v>
      </c>
      <c r="D33" s="33">
        <v>2</v>
      </c>
      <c r="E33" s="16">
        <v>1.9123000000000001</v>
      </c>
      <c r="F33" s="17">
        <v>7.0980999999999996</v>
      </c>
      <c r="G33" s="33">
        <v>2</v>
      </c>
      <c r="H33" s="16">
        <v>2.0352000000000001</v>
      </c>
      <c r="I33" s="17">
        <v>4.8457999999999997</v>
      </c>
      <c r="J33" s="33">
        <v>2</v>
      </c>
      <c r="K33" s="16">
        <v>9.4056999999999995</v>
      </c>
      <c r="L33" s="16">
        <v>10.94</v>
      </c>
      <c r="M33" s="33">
        <v>2</v>
      </c>
      <c r="N33" s="16">
        <v>9.5949000000000009</v>
      </c>
      <c r="O33" s="16">
        <v>11.1557</v>
      </c>
      <c r="P33" s="33">
        <v>0.8</v>
      </c>
      <c r="Q33" s="16">
        <v>2.4285999999999999</v>
      </c>
      <c r="R33" s="16">
        <v>7.3118999999999996</v>
      </c>
      <c r="S33" s="33">
        <v>0.8</v>
      </c>
      <c r="T33" s="16">
        <v>2.5644</v>
      </c>
      <c r="U33" s="16">
        <v>5.5033000000000003</v>
      </c>
      <c r="V33" s="33">
        <v>0.8</v>
      </c>
      <c r="W33" s="6">
        <v>2.9661</v>
      </c>
      <c r="X33" s="6">
        <v>7.4233000000000002</v>
      </c>
      <c r="Y33" s="33">
        <v>2</v>
      </c>
      <c r="Z33" s="16">
        <v>2.2477999999999998</v>
      </c>
      <c r="AA33" s="17">
        <v>10.9542</v>
      </c>
      <c r="AB33" s="33">
        <v>2</v>
      </c>
      <c r="AC33" s="16">
        <v>9.7256</v>
      </c>
      <c r="AD33" s="17">
        <v>24.746500000000001</v>
      </c>
      <c r="AG33" s="62"/>
      <c r="AH33" s="25" t="s">
        <v>12</v>
      </c>
      <c r="AI33" s="33">
        <v>2</v>
      </c>
      <c r="AJ33" s="16">
        <v>1.1731</v>
      </c>
      <c r="AK33" s="17">
        <v>0.1925</v>
      </c>
      <c r="AL33" s="33">
        <v>2</v>
      </c>
      <c r="AM33" s="16">
        <v>1.4632000000000001</v>
      </c>
      <c r="AN33" s="17">
        <v>0.1905</v>
      </c>
      <c r="AO33" s="33">
        <v>2</v>
      </c>
      <c r="AP33" s="16">
        <v>0.93130000000000002</v>
      </c>
      <c r="AQ33" s="16">
        <v>0.22159999999999999</v>
      </c>
      <c r="AR33" s="33">
        <v>2</v>
      </c>
      <c r="AS33" s="16">
        <v>0.55300000000000005</v>
      </c>
      <c r="AT33" s="16">
        <v>0.221</v>
      </c>
      <c r="AU33" s="33">
        <v>0.8</v>
      </c>
      <c r="AV33" s="16">
        <v>0.34589999999999999</v>
      </c>
      <c r="AW33" s="16">
        <v>0.1321</v>
      </c>
      <c r="AX33" s="33">
        <v>0.8</v>
      </c>
      <c r="AY33" s="16">
        <v>0.6381</v>
      </c>
      <c r="AZ33" s="16">
        <v>0.1153</v>
      </c>
      <c r="BA33" s="33">
        <v>0.8</v>
      </c>
      <c r="BB33" s="6">
        <v>0.44519999999999998</v>
      </c>
      <c r="BC33" s="6">
        <v>0.1273</v>
      </c>
      <c r="BD33" s="33">
        <v>2</v>
      </c>
      <c r="BE33" s="16">
        <v>0.54479999999999995</v>
      </c>
      <c r="BF33" s="17">
        <v>0.19139999999999999</v>
      </c>
      <c r="BG33" s="33">
        <v>2</v>
      </c>
      <c r="BH33" s="16">
        <v>2.3845999999999998</v>
      </c>
      <c r="BI33" s="17">
        <v>0.21129999999999999</v>
      </c>
      <c r="BK33" s="62"/>
      <c r="BL33" s="25" t="s">
        <v>12</v>
      </c>
      <c r="BM33" s="33">
        <v>2</v>
      </c>
      <c r="BN33" s="16">
        <v>1.9939</v>
      </c>
      <c r="BO33" s="17">
        <v>14.5093</v>
      </c>
      <c r="BP33" s="33">
        <v>2</v>
      </c>
      <c r="BQ33" s="16">
        <v>1.976</v>
      </c>
      <c r="BR33" s="17">
        <v>13.5077</v>
      </c>
      <c r="BS33" s="33">
        <v>2</v>
      </c>
      <c r="BT33" s="16">
        <v>2.0849000000000002</v>
      </c>
      <c r="BU33" s="16">
        <v>13.5555</v>
      </c>
      <c r="BV33" s="33">
        <v>2</v>
      </c>
      <c r="BW33" s="16">
        <v>2.2040999999999999</v>
      </c>
      <c r="BX33" s="16">
        <v>12.8256</v>
      </c>
      <c r="BY33" s="33">
        <v>0.8</v>
      </c>
      <c r="BZ33" s="16">
        <v>0.91290000000000004</v>
      </c>
      <c r="CA33" s="16">
        <v>3.8668</v>
      </c>
      <c r="CB33" s="33">
        <v>0.8</v>
      </c>
      <c r="CC33" s="16">
        <v>0.80869999999999997</v>
      </c>
      <c r="CD33" s="16">
        <v>3.7382</v>
      </c>
      <c r="CE33" s="33">
        <v>0.8</v>
      </c>
      <c r="CF33" s="6">
        <v>0.83160000000000001</v>
      </c>
      <c r="CG33" s="6">
        <v>6.5148000000000001</v>
      </c>
      <c r="CH33" s="33">
        <v>2</v>
      </c>
      <c r="CI33" s="16">
        <v>2.0066999999999999</v>
      </c>
      <c r="CJ33" s="17">
        <v>11.7882</v>
      </c>
      <c r="CK33" s="33">
        <v>2</v>
      </c>
      <c r="CL33" s="16">
        <v>2.0491999999999999</v>
      </c>
      <c r="CM33" s="17">
        <v>19.002400000000002</v>
      </c>
    </row>
    <row r="34" spans="2:91" x14ac:dyDescent="0.3">
      <c r="B34" s="62"/>
      <c r="C34" s="25" t="s">
        <v>13</v>
      </c>
      <c r="D34" s="33">
        <v>10</v>
      </c>
      <c r="E34" s="16">
        <v>10.055199999999999</v>
      </c>
      <c r="F34" s="17">
        <v>13.6738</v>
      </c>
      <c r="G34" s="33">
        <v>10</v>
      </c>
      <c r="H34" s="16">
        <v>10.2287</v>
      </c>
      <c r="I34" s="17">
        <v>12.1219</v>
      </c>
      <c r="J34" s="33">
        <v>10</v>
      </c>
      <c r="K34" s="16">
        <v>28.883800000000001</v>
      </c>
      <c r="L34" s="16">
        <v>29.339200000000002</v>
      </c>
      <c r="M34" s="33">
        <v>10</v>
      </c>
      <c r="N34" s="16">
        <v>30.373200000000001</v>
      </c>
      <c r="O34" s="16">
        <v>30.440899999999999</v>
      </c>
      <c r="P34" s="33">
        <v>3</v>
      </c>
      <c r="Q34" s="16">
        <v>8.1187000000000005</v>
      </c>
      <c r="R34" s="16">
        <v>15.538500000000001</v>
      </c>
      <c r="S34" s="33">
        <v>3</v>
      </c>
      <c r="T34" s="16">
        <v>7.6238000000000001</v>
      </c>
      <c r="U34" s="16">
        <v>10.5191</v>
      </c>
      <c r="V34" s="33">
        <v>3</v>
      </c>
      <c r="W34" s="6">
        <v>7.9692999999999996</v>
      </c>
      <c r="X34" s="6">
        <v>15.197800000000001</v>
      </c>
      <c r="Y34" s="33">
        <v>10</v>
      </c>
      <c r="Z34" s="16">
        <v>10.1226</v>
      </c>
      <c r="AA34" s="17">
        <v>29.7286</v>
      </c>
      <c r="AB34" s="33">
        <v>10</v>
      </c>
      <c r="AC34" s="16">
        <v>30.108799999999999</v>
      </c>
      <c r="AD34" s="17">
        <v>35.404299999999999</v>
      </c>
      <c r="AG34" s="62"/>
      <c r="AH34" s="25" t="s">
        <v>13</v>
      </c>
      <c r="AI34" s="33">
        <v>10</v>
      </c>
      <c r="AJ34" s="16">
        <v>2.7391000000000001</v>
      </c>
      <c r="AK34" s="17">
        <v>0.34610000000000002</v>
      </c>
      <c r="AL34" s="33">
        <v>10</v>
      </c>
      <c r="AM34" s="16">
        <v>6.3849999999999998</v>
      </c>
      <c r="AN34" s="17">
        <v>0.35680000000000001</v>
      </c>
      <c r="AO34" s="33">
        <v>10</v>
      </c>
      <c r="AP34" s="16">
        <v>3.1183000000000001</v>
      </c>
      <c r="AQ34" s="16">
        <v>0.40489999999999998</v>
      </c>
      <c r="AR34" s="33">
        <v>10</v>
      </c>
      <c r="AS34" s="16">
        <v>1.9255</v>
      </c>
      <c r="AT34" s="16">
        <v>0.4103</v>
      </c>
      <c r="AU34" s="33">
        <v>3</v>
      </c>
      <c r="AV34" s="16">
        <v>0.91759999999999997</v>
      </c>
      <c r="AW34" s="16">
        <v>0.23649999999999999</v>
      </c>
      <c r="AX34" s="33">
        <v>3</v>
      </c>
      <c r="AY34" s="16">
        <v>0.63859999999999995</v>
      </c>
      <c r="AZ34" s="16">
        <v>0.20699999999999999</v>
      </c>
      <c r="BA34" s="33">
        <v>3</v>
      </c>
      <c r="BB34" s="6">
        <v>1.3898999999999999</v>
      </c>
      <c r="BC34" s="6">
        <v>0.23710000000000001</v>
      </c>
      <c r="BD34" s="33">
        <v>10</v>
      </c>
      <c r="BE34" s="16">
        <v>1.9607000000000001</v>
      </c>
      <c r="BF34" s="17">
        <v>0.3448</v>
      </c>
      <c r="BG34" s="33">
        <v>10</v>
      </c>
      <c r="BH34" s="16">
        <v>2.8018999999999998</v>
      </c>
      <c r="BI34" s="17">
        <v>0.39660000000000001</v>
      </c>
      <c r="BK34" s="62"/>
      <c r="BL34" s="25" t="s">
        <v>13</v>
      </c>
      <c r="BM34" s="33">
        <v>10</v>
      </c>
      <c r="BN34" s="16">
        <v>9.9258000000000006</v>
      </c>
      <c r="BO34" s="17">
        <v>36.881599999999999</v>
      </c>
      <c r="BP34" s="33">
        <v>10</v>
      </c>
      <c r="BQ34" s="16">
        <v>9.984</v>
      </c>
      <c r="BR34" s="17">
        <v>32.576900000000002</v>
      </c>
      <c r="BS34" s="33">
        <v>10</v>
      </c>
      <c r="BT34" s="16">
        <v>11.054600000000001</v>
      </c>
      <c r="BU34" s="16">
        <v>33.814399999999999</v>
      </c>
      <c r="BV34" s="33">
        <v>10</v>
      </c>
      <c r="BW34" s="16">
        <v>9.7500999999999998</v>
      </c>
      <c r="BX34" s="16">
        <v>32.812199999999997</v>
      </c>
      <c r="BY34" s="33">
        <v>3</v>
      </c>
      <c r="BZ34" s="16">
        <v>2.8852000000000002</v>
      </c>
      <c r="CA34" s="16">
        <v>9.8324999999999996</v>
      </c>
      <c r="CB34" s="33">
        <v>3</v>
      </c>
      <c r="CC34" s="16">
        <v>2.9340000000000002</v>
      </c>
      <c r="CD34" s="16">
        <v>8.6611999999999991</v>
      </c>
      <c r="CE34" s="33">
        <v>3</v>
      </c>
      <c r="CF34" s="6">
        <v>2.9098999999999999</v>
      </c>
      <c r="CG34" s="6">
        <v>13.9702</v>
      </c>
      <c r="CH34" s="33">
        <v>10</v>
      </c>
      <c r="CI34" s="16">
        <v>9.8744999999999994</v>
      </c>
      <c r="CJ34" s="17">
        <v>27.272400000000001</v>
      </c>
      <c r="CK34" s="33">
        <v>10</v>
      </c>
      <c r="CL34" s="16">
        <v>9.6815999999999995</v>
      </c>
      <c r="CM34" s="17">
        <v>41.476799999999997</v>
      </c>
    </row>
    <row r="35" spans="2:91" x14ac:dyDescent="0.3">
      <c r="B35" s="62"/>
      <c r="C35" s="25" t="s">
        <v>14</v>
      </c>
      <c r="D35" s="33">
        <v>30</v>
      </c>
      <c r="E35" s="16">
        <v>29.710899999999999</v>
      </c>
      <c r="F35" s="17">
        <v>30.744</v>
      </c>
      <c r="G35" s="33">
        <v>30</v>
      </c>
      <c r="H35" s="16">
        <v>30.5246</v>
      </c>
      <c r="I35" s="17">
        <v>31.2331</v>
      </c>
      <c r="J35" s="33">
        <v>30</v>
      </c>
      <c r="K35" s="16">
        <v>36.718600000000002</v>
      </c>
      <c r="L35" s="16">
        <v>45.104199999999999</v>
      </c>
      <c r="M35" s="33">
        <v>30</v>
      </c>
      <c r="N35" s="16">
        <v>59.265700000000002</v>
      </c>
      <c r="O35" s="16">
        <v>50.846200000000003</v>
      </c>
      <c r="P35" s="33">
        <v>8</v>
      </c>
      <c r="Q35" s="16">
        <v>17.726700000000001</v>
      </c>
      <c r="R35" s="16">
        <v>23</v>
      </c>
      <c r="S35" s="33">
        <v>8</v>
      </c>
      <c r="T35" s="16">
        <v>20.638300000000001</v>
      </c>
      <c r="U35" s="16">
        <v>18.075500000000002</v>
      </c>
      <c r="V35" s="33">
        <v>8</v>
      </c>
      <c r="W35" s="6">
        <v>19.900300000000001</v>
      </c>
      <c r="X35" s="6">
        <v>21.212399999999999</v>
      </c>
      <c r="Y35" s="33">
        <v>30</v>
      </c>
      <c r="Z35" s="16">
        <v>29.887699999999999</v>
      </c>
      <c r="AA35" s="17">
        <v>48.345100000000002</v>
      </c>
      <c r="AB35" s="33">
        <v>30</v>
      </c>
      <c r="AC35" s="16">
        <v>59.625300000000003</v>
      </c>
      <c r="AD35" s="17">
        <v>55.939500000000002</v>
      </c>
      <c r="AG35" s="62"/>
      <c r="AH35" s="25" t="s">
        <v>14</v>
      </c>
      <c r="AI35" s="33">
        <v>30</v>
      </c>
      <c r="AJ35" s="16">
        <v>12.6595</v>
      </c>
      <c r="AK35" s="17">
        <v>0.7883</v>
      </c>
      <c r="AL35" s="33">
        <v>30</v>
      </c>
      <c r="AM35" s="16">
        <v>24.2593</v>
      </c>
      <c r="AN35" s="17">
        <v>0.81989999999999996</v>
      </c>
      <c r="AO35" s="33">
        <v>30</v>
      </c>
      <c r="AP35" s="16">
        <v>13.4861</v>
      </c>
      <c r="AQ35" s="16">
        <v>0.88109999999999999</v>
      </c>
      <c r="AR35" s="33">
        <v>30</v>
      </c>
      <c r="AS35" s="16">
        <v>10.978899999999999</v>
      </c>
      <c r="AT35" s="16">
        <v>0.95940000000000003</v>
      </c>
      <c r="AU35" s="33">
        <v>8</v>
      </c>
      <c r="AV35" s="16">
        <v>4.6143999999999998</v>
      </c>
      <c r="AW35" s="16">
        <v>0.52170000000000005</v>
      </c>
      <c r="AX35" s="33">
        <v>8</v>
      </c>
      <c r="AY35" s="16">
        <v>3.4249999999999998</v>
      </c>
      <c r="AZ35" s="16">
        <v>0.43509999999999999</v>
      </c>
      <c r="BA35" s="33">
        <v>8</v>
      </c>
      <c r="BB35" s="6">
        <v>4.5824999999999996</v>
      </c>
      <c r="BC35" s="6">
        <v>0.55710000000000004</v>
      </c>
      <c r="BD35" s="33">
        <v>30</v>
      </c>
      <c r="BE35" s="16">
        <v>12.596299999999999</v>
      </c>
      <c r="BF35" s="17">
        <v>0.75609999999999999</v>
      </c>
      <c r="BG35" s="33">
        <v>30</v>
      </c>
      <c r="BH35" s="16">
        <v>13.5901</v>
      </c>
      <c r="BI35" s="17">
        <v>0.96870000000000001</v>
      </c>
      <c r="BK35" s="62"/>
      <c r="BL35" s="25" t="s">
        <v>14</v>
      </c>
      <c r="BM35" s="33">
        <v>30</v>
      </c>
      <c r="BN35" s="16">
        <v>29.385300000000001</v>
      </c>
      <c r="BO35" s="17">
        <v>63.185000000000002</v>
      </c>
      <c r="BP35" s="33">
        <v>30</v>
      </c>
      <c r="BQ35" s="16">
        <v>33.5989</v>
      </c>
      <c r="BR35" s="17">
        <v>55.027999999999999</v>
      </c>
      <c r="BS35" s="33">
        <v>30</v>
      </c>
      <c r="BT35" s="16">
        <v>35.741999999999997</v>
      </c>
      <c r="BU35" s="16">
        <v>65.191900000000004</v>
      </c>
      <c r="BV35" s="33">
        <v>30</v>
      </c>
      <c r="BW35" s="16">
        <v>38.189100000000003</v>
      </c>
      <c r="BX35" s="16">
        <v>55.650700000000001</v>
      </c>
      <c r="BY35" s="33">
        <v>8</v>
      </c>
      <c r="BZ35" s="16">
        <v>8.5162999999999993</v>
      </c>
      <c r="CA35" s="16">
        <v>18.8063</v>
      </c>
      <c r="CB35" s="33">
        <v>8</v>
      </c>
      <c r="CC35" s="16">
        <v>7.6909000000000001</v>
      </c>
      <c r="CD35" s="16">
        <v>15.8216</v>
      </c>
      <c r="CE35" s="33">
        <v>8</v>
      </c>
      <c r="CF35" s="6">
        <v>7.8216000000000001</v>
      </c>
      <c r="CG35" s="6">
        <v>24.314299999999999</v>
      </c>
      <c r="CH35" s="33">
        <v>30</v>
      </c>
      <c r="CI35" s="16">
        <v>30.460699999999999</v>
      </c>
      <c r="CJ35" s="17">
        <v>48.994</v>
      </c>
      <c r="CK35" s="33">
        <v>30</v>
      </c>
      <c r="CL35" s="16">
        <v>29.055099999999999</v>
      </c>
      <c r="CM35" s="17">
        <v>70.11</v>
      </c>
    </row>
    <row r="36" spans="2:91" ht="15" thickBot="1" x14ac:dyDescent="0.35">
      <c r="B36" s="63"/>
      <c r="C36" s="26" t="s">
        <v>15</v>
      </c>
      <c r="D36" s="36">
        <v>60</v>
      </c>
      <c r="E36" s="18">
        <v>60.106200000000001</v>
      </c>
      <c r="F36" s="19">
        <v>60.4925</v>
      </c>
      <c r="G36" s="36">
        <v>60</v>
      </c>
      <c r="H36" s="18">
        <v>59.955599999999997</v>
      </c>
      <c r="I36" s="19">
        <v>60.362299999999998</v>
      </c>
      <c r="J36" s="36">
        <v>60</v>
      </c>
      <c r="K36" s="18">
        <v>60.7303</v>
      </c>
      <c r="L36" s="18">
        <v>63.474400000000003</v>
      </c>
      <c r="M36" s="36">
        <v>60</v>
      </c>
      <c r="N36" s="18">
        <v>59.271000000000001</v>
      </c>
      <c r="O36" s="18">
        <v>64.870999999999995</v>
      </c>
      <c r="P36" s="36">
        <v>20</v>
      </c>
      <c r="Q36" s="18">
        <v>23.918900000000001</v>
      </c>
      <c r="R36" s="18">
        <v>30</v>
      </c>
      <c r="S36" s="36">
        <v>20</v>
      </c>
      <c r="T36" s="18">
        <v>20.65</v>
      </c>
      <c r="U36" s="18">
        <v>24.8706</v>
      </c>
      <c r="V36" s="36">
        <v>20</v>
      </c>
      <c r="W36" s="7">
        <v>19.900300000000001</v>
      </c>
      <c r="X36" s="7">
        <v>26.986499999999999</v>
      </c>
      <c r="Y36" s="36">
        <v>60</v>
      </c>
      <c r="Z36" s="18">
        <v>59.563099999999999</v>
      </c>
      <c r="AA36" s="19">
        <v>64.5197</v>
      </c>
      <c r="AB36" s="36">
        <v>60</v>
      </c>
      <c r="AC36" s="18">
        <v>66.763199999999998</v>
      </c>
      <c r="AD36" s="19">
        <v>68.261899999999997</v>
      </c>
      <c r="AG36" s="63"/>
      <c r="AH36" s="26" t="s">
        <v>15</v>
      </c>
      <c r="AI36" s="36">
        <v>60</v>
      </c>
      <c r="AJ36" s="18">
        <v>51.379199999999997</v>
      </c>
      <c r="AK36" s="19">
        <v>5.6074999999999999</v>
      </c>
      <c r="AL36" s="36">
        <v>60</v>
      </c>
      <c r="AM36" s="18">
        <v>139.28620000000001</v>
      </c>
      <c r="AN36" s="19">
        <v>5.9583000000000004</v>
      </c>
      <c r="AO36" s="36">
        <v>60</v>
      </c>
      <c r="AP36" s="18">
        <v>41.423699999999997</v>
      </c>
      <c r="AQ36" s="18">
        <v>5.891</v>
      </c>
      <c r="AR36" s="36">
        <v>60</v>
      </c>
      <c r="AS36" s="18">
        <v>51.6783</v>
      </c>
      <c r="AT36" s="18">
        <v>7.0586000000000002</v>
      </c>
      <c r="AU36" s="36">
        <v>20</v>
      </c>
      <c r="AV36" s="18">
        <v>16.692900000000002</v>
      </c>
      <c r="AW36" s="18">
        <v>3.2454000000000001</v>
      </c>
      <c r="AX36" s="36">
        <v>20</v>
      </c>
      <c r="AY36" s="18">
        <v>16.054400000000001</v>
      </c>
      <c r="AZ36" s="18">
        <v>2.2926000000000002</v>
      </c>
      <c r="BA36" s="36">
        <v>20</v>
      </c>
      <c r="BB36" s="7">
        <v>16.791</v>
      </c>
      <c r="BC36" s="7">
        <v>4.6181000000000001</v>
      </c>
      <c r="BD36" s="36">
        <v>60</v>
      </c>
      <c r="BE36" s="18">
        <v>54.881799999999998</v>
      </c>
      <c r="BF36" s="19">
        <v>4.6181999999999999</v>
      </c>
      <c r="BG36" s="36">
        <v>60</v>
      </c>
      <c r="BH36" s="18">
        <v>50.942399999999999</v>
      </c>
      <c r="BI36" s="19">
        <v>10.651999999999999</v>
      </c>
      <c r="BK36" s="63"/>
      <c r="BL36" s="26" t="s">
        <v>15</v>
      </c>
      <c r="BM36" s="36">
        <v>60</v>
      </c>
      <c r="BN36" s="18">
        <v>55.709699999999998</v>
      </c>
      <c r="BO36" s="19">
        <v>102.1151</v>
      </c>
      <c r="BP36" s="36">
        <v>60</v>
      </c>
      <c r="BQ36" s="18">
        <v>63.952199999999998</v>
      </c>
      <c r="BR36" s="19">
        <v>97.946700000000007</v>
      </c>
      <c r="BS36" s="36">
        <v>60</v>
      </c>
      <c r="BT36" s="18">
        <v>72.552099999999996</v>
      </c>
      <c r="BU36" s="18">
        <v>121.2286</v>
      </c>
      <c r="BV36" s="36">
        <v>60</v>
      </c>
      <c r="BW36" s="18">
        <v>63.087899999999998</v>
      </c>
      <c r="BX36" s="18">
        <v>92.345699999999994</v>
      </c>
      <c r="BY36" s="36">
        <v>20</v>
      </c>
      <c r="BZ36" s="18">
        <v>19.5229</v>
      </c>
      <c r="CA36" s="18">
        <v>33.148200000000003</v>
      </c>
      <c r="CB36" s="36">
        <v>20</v>
      </c>
      <c r="CC36" s="18">
        <v>17.943000000000001</v>
      </c>
      <c r="CD36" s="18">
        <v>29.3552</v>
      </c>
      <c r="CE36" s="36">
        <v>20</v>
      </c>
      <c r="CF36" s="7">
        <v>20.091699999999999</v>
      </c>
      <c r="CG36" s="7">
        <v>37.645600000000002</v>
      </c>
      <c r="CH36" s="36">
        <v>60</v>
      </c>
      <c r="CI36" s="18">
        <v>56.062399999999997</v>
      </c>
      <c r="CJ36" s="19">
        <v>85.728200000000001</v>
      </c>
      <c r="CK36" s="36">
        <v>60</v>
      </c>
      <c r="CL36" s="18">
        <v>59.989400000000003</v>
      </c>
      <c r="CM36" s="19">
        <v>111.0196</v>
      </c>
    </row>
    <row r="37" spans="2:91" ht="15" thickBot="1" x14ac:dyDescent="0.35"/>
    <row r="38" spans="2:91" ht="15" thickBot="1" x14ac:dyDescent="0.35">
      <c r="B38" s="72" t="s">
        <v>0</v>
      </c>
      <c r="C38" s="73"/>
      <c r="D38" s="67" t="s">
        <v>24</v>
      </c>
      <c r="E38" s="68"/>
      <c r="F38" s="69"/>
      <c r="G38" s="67" t="s">
        <v>23</v>
      </c>
      <c r="H38" s="68"/>
      <c r="I38" s="69"/>
      <c r="J38" s="67" t="s">
        <v>22</v>
      </c>
      <c r="K38" s="68"/>
      <c r="L38" s="69"/>
      <c r="M38" s="67" t="s">
        <v>29</v>
      </c>
      <c r="N38" s="68"/>
      <c r="O38" s="69"/>
      <c r="P38" s="67" t="s">
        <v>25</v>
      </c>
      <c r="Q38" s="68"/>
      <c r="R38" s="69"/>
      <c r="S38" s="67" t="s">
        <v>30</v>
      </c>
      <c r="T38" s="68"/>
      <c r="U38" s="69"/>
      <c r="V38" s="67" t="s">
        <v>27</v>
      </c>
      <c r="W38" s="68"/>
      <c r="X38" s="69"/>
      <c r="Y38" s="67" t="s">
        <v>31</v>
      </c>
      <c r="Z38" s="68"/>
      <c r="AA38" s="69"/>
      <c r="AB38" s="67" t="s">
        <v>28</v>
      </c>
      <c r="AC38" s="68"/>
      <c r="AD38" s="69"/>
      <c r="AG38" s="72" t="s">
        <v>2</v>
      </c>
      <c r="AH38" s="73"/>
      <c r="AI38" s="67" t="s">
        <v>24</v>
      </c>
      <c r="AJ38" s="68"/>
      <c r="AK38" s="69"/>
      <c r="AL38" s="67" t="s">
        <v>23</v>
      </c>
      <c r="AM38" s="68"/>
      <c r="AN38" s="69"/>
      <c r="AO38" s="67" t="s">
        <v>22</v>
      </c>
      <c r="AP38" s="68"/>
      <c r="AQ38" s="69"/>
      <c r="AR38" s="67" t="s">
        <v>29</v>
      </c>
      <c r="AS38" s="68"/>
      <c r="AT38" s="69"/>
      <c r="AU38" s="67" t="s">
        <v>25</v>
      </c>
      <c r="AV38" s="68"/>
      <c r="AW38" s="69"/>
      <c r="AX38" s="67" t="s">
        <v>30</v>
      </c>
      <c r="AY38" s="68"/>
      <c r="AZ38" s="69"/>
      <c r="BA38" s="67" t="s">
        <v>27</v>
      </c>
      <c r="BB38" s="68"/>
      <c r="BC38" s="69"/>
      <c r="BD38" s="67" t="s">
        <v>31</v>
      </c>
      <c r="BE38" s="68"/>
      <c r="BF38" s="69"/>
      <c r="BG38" s="67" t="s">
        <v>28</v>
      </c>
      <c r="BH38" s="68"/>
      <c r="BI38" s="69"/>
      <c r="BK38" s="72" t="s">
        <v>1</v>
      </c>
      <c r="BL38" s="73"/>
      <c r="BM38" s="67" t="s">
        <v>24</v>
      </c>
      <c r="BN38" s="68"/>
      <c r="BO38" s="69"/>
      <c r="BP38" s="67" t="s">
        <v>23</v>
      </c>
      <c r="BQ38" s="68"/>
      <c r="BR38" s="69"/>
      <c r="BS38" s="67" t="s">
        <v>22</v>
      </c>
      <c r="BT38" s="68"/>
      <c r="BU38" s="69"/>
      <c r="BV38" s="67" t="s">
        <v>29</v>
      </c>
      <c r="BW38" s="68"/>
      <c r="BX38" s="69"/>
      <c r="BY38" s="67" t="s">
        <v>25</v>
      </c>
      <c r="BZ38" s="68"/>
      <c r="CA38" s="69"/>
      <c r="CB38" s="67" t="s">
        <v>30</v>
      </c>
      <c r="CC38" s="68"/>
      <c r="CD38" s="69"/>
      <c r="CE38" s="67" t="s">
        <v>27</v>
      </c>
      <c r="CF38" s="68"/>
      <c r="CG38" s="69"/>
      <c r="CH38" s="67" t="s">
        <v>31</v>
      </c>
      <c r="CI38" s="68"/>
      <c r="CJ38" s="69"/>
      <c r="CK38" s="67" t="s">
        <v>28</v>
      </c>
      <c r="CL38" s="68"/>
      <c r="CM38" s="69"/>
    </row>
    <row r="39" spans="2:91" ht="15" thickBot="1" x14ac:dyDescent="0.35">
      <c r="B39" s="70" t="s">
        <v>21</v>
      </c>
      <c r="C39" s="71"/>
      <c r="D39" s="55">
        <v>10000</v>
      </c>
      <c r="E39" s="56"/>
      <c r="F39" s="57"/>
      <c r="G39" s="64">
        <v>5000</v>
      </c>
      <c r="H39" s="56"/>
      <c r="I39" s="57"/>
      <c r="J39" s="55">
        <v>2000</v>
      </c>
      <c r="K39" s="56"/>
      <c r="L39" s="56"/>
      <c r="M39" s="55">
        <v>1000</v>
      </c>
      <c r="N39" s="56"/>
      <c r="O39" s="56"/>
      <c r="P39" s="55">
        <v>1000</v>
      </c>
      <c r="Q39" s="56"/>
      <c r="R39" s="56"/>
      <c r="S39" s="55">
        <v>10000</v>
      </c>
      <c r="T39" s="56"/>
      <c r="U39" s="57"/>
      <c r="V39" s="55">
        <v>10000</v>
      </c>
      <c r="W39" s="56"/>
      <c r="X39" s="56"/>
      <c r="Y39" s="55">
        <v>10000</v>
      </c>
      <c r="Z39" s="56"/>
      <c r="AA39" s="57"/>
      <c r="AB39" s="55">
        <v>10000</v>
      </c>
      <c r="AC39" s="56"/>
      <c r="AD39" s="57"/>
      <c r="AG39" s="70" t="s">
        <v>21</v>
      </c>
      <c r="AH39" s="71"/>
      <c r="AI39" s="55">
        <v>10000</v>
      </c>
      <c r="AJ39" s="56"/>
      <c r="AK39" s="57"/>
      <c r="AL39" s="64">
        <v>5000</v>
      </c>
      <c r="AM39" s="56"/>
      <c r="AN39" s="57"/>
      <c r="AO39" s="55">
        <v>2000</v>
      </c>
      <c r="AP39" s="56"/>
      <c r="AQ39" s="56"/>
      <c r="AR39" s="55">
        <v>1000</v>
      </c>
      <c r="AS39" s="56"/>
      <c r="AT39" s="56"/>
      <c r="AU39" s="55">
        <v>1000</v>
      </c>
      <c r="AV39" s="56"/>
      <c r="AW39" s="56"/>
      <c r="AX39" s="55">
        <v>10000</v>
      </c>
      <c r="AY39" s="56"/>
      <c r="AZ39" s="57"/>
      <c r="BA39" s="55">
        <v>10000</v>
      </c>
      <c r="BB39" s="56"/>
      <c r="BC39" s="56"/>
      <c r="BD39" s="55">
        <v>10000</v>
      </c>
      <c r="BE39" s="56"/>
      <c r="BF39" s="57"/>
      <c r="BG39" s="55">
        <v>10000</v>
      </c>
      <c r="BH39" s="56"/>
      <c r="BI39" s="57"/>
      <c r="BK39" s="70" t="s">
        <v>21</v>
      </c>
      <c r="BL39" s="71"/>
      <c r="BM39" s="55">
        <v>10000</v>
      </c>
      <c r="BN39" s="56"/>
      <c r="BO39" s="57"/>
      <c r="BP39" s="64">
        <v>5000</v>
      </c>
      <c r="BQ39" s="56"/>
      <c r="BR39" s="57"/>
      <c r="BS39" s="55">
        <v>2000</v>
      </c>
      <c r="BT39" s="56"/>
      <c r="BU39" s="56"/>
      <c r="BV39" s="55">
        <v>1000</v>
      </c>
      <c r="BW39" s="56"/>
      <c r="BX39" s="56"/>
      <c r="BY39" s="55">
        <v>1000</v>
      </c>
      <c r="BZ39" s="56"/>
      <c r="CA39" s="56"/>
      <c r="CB39" s="55">
        <v>10000</v>
      </c>
      <c r="CC39" s="56"/>
      <c r="CD39" s="57"/>
      <c r="CE39" s="55">
        <v>10000</v>
      </c>
      <c r="CF39" s="56"/>
      <c r="CG39" s="56"/>
      <c r="CH39" s="55">
        <v>10000</v>
      </c>
      <c r="CI39" s="56"/>
      <c r="CJ39" s="57"/>
      <c r="CK39" s="55">
        <v>10000</v>
      </c>
      <c r="CL39" s="56"/>
      <c r="CM39" s="57"/>
    </row>
    <row r="40" spans="2:91" ht="15" thickBot="1" x14ac:dyDescent="0.35">
      <c r="B40" s="55" t="s">
        <v>39</v>
      </c>
      <c r="C40" s="57"/>
      <c r="D40" s="55">
        <v>4</v>
      </c>
      <c r="E40" s="56"/>
      <c r="F40" s="57"/>
      <c r="G40" s="64">
        <v>4</v>
      </c>
      <c r="H40" s="56"/>
      <c r="I40" s="57"/>
      <c r="J40" s="55">
        <v>4</v>
      </c>
      <c r="K40" s="56"/>
      <c r="L40" s="56"/>
      <c r="M40" s="55">
        <v>4</v>
      </c>
      <c r="N40" s="56"/>
      <c r="O40" s="56"/>
      <c r="P40" s="55">
        <v>4</v>
      </c>
      <c r="Q40" s="56"/>
      <c r="R40" s="56"/>
      <c r="S40" s="65">
        <v>4</v>
      </c>
      <c r="T40" s="66"/>
      <c r="U40" s="66"/>
      <c r="V40" s="55">
        <v>4</v>
      </c>
      <c r="W40" s="56"/>
      <c r="X40" s="56"/>
      <c r="Y40" s="55">
        <v>4</v>
      </c>
      <c r="Z40" s="56"/>
      <c r="AA40" s="57"/>
      <c r="AB40" s="55">
        <v>4</v>
      </c>
      <c r="AC40" s="56"/>
      <c r="AD40" s="57"/>
      <c r="AG40" s="55" t="s">
        <v>39</v>
      </c>
      <c r="AH40" s="57"/>
      <c r="AI40" s="55">
        <v>4</v>
      </c>
      <c r="AJ40" s="56"/>
      <c r="AK40" s="57"/>
      <c r="AL40" s="64">
        <v>4</v>
      </c>
      <c r="AM40" s="56"/>
      <c r="AN40" s="57"/>
      <c r="AO40" s="55">
        <v>4</v>
      </c>
      <c r="AP40" s="56"/>
      <c r="AQ40" s="56"/>
      <c r="AR40" s="55">
        <v>4</v>
      </c>
      <c r="AS40" s="56"/>
      <c r="AT40" s="56"/>
      <c r="AU40" s="55">
        <v>4</v>
      </c>
      <c r="AV40" s="56"/>
      <c r="AW40" s="56"/>
      <c r="AX40" s="65">
        <v>4</v>
      </c>
      <c r="AY40" s="66"/>
      <c r="AZ40" s="66"/>
      <c r="BA40" s="55">
        <v>4</v>
      </c>
      <c r="BB40" s="56"/>
      <c r="BC40" s="56"/>
      <c r="BD40" s="55">
        <v>4</v>
      </c>
      <c r="BE40" s="56"/>
      <c r="BF40" s="57"/>
      <c r="BG40" s="55">
        <v>4</v>
      </c>
      <c r="BH40" s="56"/>
      <c r="BI40" s="57"/>
      <c r="BK40" s="55" t="s">
        <v>39</v>
      </c>
      <c r="BL40" s="57"/>
      <c r="BM40" s="55">
        <v>4</v>
      </c>
      <c r="BN40" s="56"/>
      <c r="BO40" s="57"/>
      <c r="BP40" s="64">
        <v>4</v>
      </c>
      <c r="BQ40" s="56"/>
      <c r="BR40" s="57"/>
      <c r="BS40" s="55">
        <v>4</v>
      </c>
      <c r="BT40" s="56"/>
      <c r="BU40" s="56"/>
      <c r="BV40" s="55">
        <v>4</v>
      </c>
      <c r="BW40" s="56"/>
      <c r="BX40" s="56"/>
      <c r="BY40" s="55">
        <v>4</v>
      </c>
      <c r="BZ40" s="56"/>
      <c r="CA40" s="56"/>
      <c r="CB40" s="65">
        <v>4</v>
      </c>
      <c r="CC40" s="66"/>
      <c r="CD40" s="66"/>
      <c r="CE40" s="55">
        <v>4</v>
      </c>
      <c r="CF40" s="56"/>
      <c r="CG40" s="56"/>
      <c r="CH40" s="55">
        <v>4</v>
      </c>
      <c r="CI40" s="56"/>
      <c r="CJ40" s="57"/>
      <c r="CK40" s="55">
        <v>4</v>
      </c>
      <c r="CL40" s="56"/>
      <c r="CM40" s="57"/>
    </row>
    <row r="41" spans="2:91" x14ac:dyDescent="0.3">
      <c r="B41" s="58" t="s">
        <v>20</v>
      </c>
      <c r="C41" s="24" t="s">
        <v>40</v>
      </c>
      <c r="D41" s="27" t="b">
        <v>1</v>
      </c>
      <c r="E41" s="8" t="s">
        <v>9</v>
      </c>
      <c r="F41" s="9" t="s">
        <v>17</v>
      </c>
      <c r="G41" s="28" t="b">
        <v>1</v>
      </c>
      <c r="H41" s="8" t="s">
        <v>9</v>
      </c>
      <c r="I41" s="9" t="s">
        <v>17</v>
      </c>
      <c r="J41" s="27" t="b">
        <v>1</v>
      </c>
      <c r="K41" s="8" t="s">
        <v>9</v>
      </c>
      <c r="L41" s="8" t="s">
        <v>17</v>
      </c>
      <c r="M41" s="27" t="b">
        <v>1</v>
      </c>
      <c r="N41" s="8" t="s">
        <v>9</v>
      </c>
      <c r="O41" s="8" t="s">
        <v>17</v>
      </c>
      <c r="P41" s="27" t="b">
        <v>1</v>
      </c>
      <c r="Q41" s="8" t="s">
        <v>9</v>
      </c>
      <c r="R41" s="8" t="s">
        <v>17</v>
      </c>
      <c r="S41" s="27" t="b">
        <v>1</v>
      </c>
      <c r="T41" s="8" t="s">
        <v>9</v>
      </c>
      <c r="U41" s="8" t="s">
        <v>17</v>
      </c>
      <c r="V41" s="29" t="b">
        <v>1</v>
      </c>
      <c r="W41" s="2" t="s">
        <v>9</v>
      </c>
      <c r="X41" s="2" t="s">
        <v>17</v>
      </c>
      <c r="Y41" s="27" t="b">
        <v>1</v>
      </c>
      <c r="Z41" s="8" t="s">
        <v>9</v>
      </c>
      <c r="AA41" s="9" t="s">
        <v>17</v>
      </c>
      <c r="AB41" s="27" t="b">
        <v>1</v>
      </c>
      <c r="AC41" s="8" t="s">
        <v>9</v>
      </c>
      <c r="AD41" s="9" t="s">
        <v>17</v>
      </c>
      <c r="AG41" s="58" t="s">
        <v>20</v>
      </c>
      <c r="AH41" s="24" t="s">
        <v>40</v>
      </c>
      <c r="AI41" s="27" t="b">
        <v>1</v>
      </c>
      <c r="AJ41" s="8" t="s">
        <v>9</v>
      </c>
      <c r="AK41" s="9" t="s">
        <v>17</v>
      </c>
      <c r="AL41" s="28" t="b">
        <v>1</v>
      </c>
      <c r="AM41" s="8" t="s">
        <v>9</v>
      </c>
      <c r="AN41" s="9" t="s">
        <v>17</v>
      </c>
      <c r="AO41" s="27" t="b">
        <v>1</v>
      </c>
      <c r="AP41" s="8" t="s">
        <v>9</v>
      </c>
      <c r="AQ41" s="8" t="s">
        <v>17</v>
      </c>
      <c r="AR41" s="27" t="b">
        <v>1</v>
      </c>
      <c r="AS41" s="8" t="s">
        <v>9</v>
      </c>
      <c r="AT41" s="8" t="s">
        <v>17</v>
      </c>
      <c r="AU41" s="27" t="b">
        <v>1</v>
      </c>
      <c r="AV41" s="8" t="s">
        <v>9</v>
      </c>
      <c r="AW41" s="8" t="s">
        <v>17</v>
      </c>
      <c r="AX41" s="27" t="b">
        <v>1</v>
      </c>
      <c r="AY41" s="8" t="s">
        <v>9</v>
      </c>
      <c r="AZ41" s="8" t="s">
        <v>17</v>
      </c>
      <c r="BA41" s="29" t="b">
        <v>1</v>
      </c>
      <c r="BB41" s="2" t="s">
        <v>9</v>
      </c>
      <c r="BC41" s="2" t="s">
        <v>17</v>
      </c>
      <c r="BD41" s="27" t="b">
        <v>1</v>
      </c>
      <c r="BE41" s="8" t="s">
        <v>9</v>
      </c>
      <c r="BF41" s="9" t="s">
        <v>17</v>
      </c>
      <c r="BG41" s="27" t="b">
        <v>1</v>
      </c>
      <c r="BH41" s="8" t="s">
        <v>9</v>
      </c>
      <c r="BI41" s="9" t="s">
        <v>17</v>
      </c>
      <c r="BK41" s="58" t="s">
        <v>20</v>
      </c>
      <c r="BL41" s="24" t="s">
        <v>40</v>
      </c>
      <c r="BM41" s="27" t="b">
        <v>1</v>
      </c>
      <c r="BN41" s="8" t="s">
        <v>9</v>
      </c>
      <c r="BO41" s="9" t="s">
        <v>17</v>
      </c>
      <c r="BP41" s="28" t="b">
        <v>1</v>
      </c>
      <c r="BQ41" s="8" t="s">
        <v>9</v>
      </c>
      <c r="BR41" s="9" t="s">
        <v>17</v>
      </c>
      <c r="BS41" s="27" t="b">
        <v>1</v>
      </c>
      <c r="BT41" s="8" t="s">
        <v>9</v>
      </c>
      <c r="BU41" s="8" t="s">
        <v>17</v>
      </c>
      <c r="BV41" s="27" t="b">
        <v>1</v>
      </c>
      <c r="BW41" s="8" t="s">
        <v>9</v>
      </c>
      <c r="BX41" s="8" t="s">
        <v>17</v>
      </c>
      <c r="BY41" s="27" t="b">
        <v>1</v>
      </c>
      <c r="BZ41" s="8" t="s">
        <v>9</v>
      </c>
      <c r="CA41" s="8" t="s">
        <v>17</v>
      </c>
      <c r="CB41" s="27" t="b">
        <v>1</v>
      </c>
      <c r="CC41" s="8" t="s">
        <v>9</v>
      </c>
      <c r="CD41" s="8" t="s">
        <v>17</v>
      </c>
      <c r="CE41" s="29" t="b">
        <v>1</v>
      </c>
      <c r="CF41" s="2" t="s">
        <v>9</v>
      </c>
      <c r="CG41" s="2" t="s">
        <v>17</v>
      </c>
      <c r="CH41" s="27" t="b">
        <v>1</v>
      </c>
      <c r="CI41" s="8" t="s">
        <v>9</v>
      </c>
      <c r="CJ41" s="9" t="s">
        <v>17</v>
      </c>
      <c r="CK41" s="27" t="b">
        <v>1</v>
      </c>
      <c r="CL41" s="8" t="s">
        <v>9</v>
      </c>
      <c r="CM41" s="9" t="s">
        <v>17</v>
      </c>
    </row>
    <row r="42" spans="2:91" x14ac:dyDescent="0.3">
      <c r="B42" s="59"/>
      <c r="C42" s="25" t="s">
        <v>18</v>
      </c>
      <c r="D42" s="52">
        <f>_xlfn.STDEV.P(D44:D47)</f>
        <v>0.11180339887498959</v>
      </c>
      <c r="E42" s="10">
        <v>10</v>
      </c>
      <c r="F42" s="11"/>
      <c r="G42" s="52">
        <f>_xlfn.STDEV.P(G44:G47)</f>
        <v>0.11180339887498959</v>
      </c>
      <c r="H42" s="10">
        <v>10</v>
      </c>
      <c r="I42" s="11"/>
      <c r="J42" s="52">
        <f>_xlfn.STDEV.P(J44:J47)</f>
        <v>0.11180339887498959</v>
      </c>
      <c r="K42" s="10">
        <v>9</v>
      </c>
      <c r="L42" s="10"/>
      <c r="M42" s="52">
        <f>_xlfn.STDEV.P(M44:M47)</f>
        <v>0.11180339887498959</v>
      </c>
      <c r="N42" s="10">
        <v>21</v>
      </c>
      <c r="O42" s="10"/>
      <c r="P42" s="52">
        <f>_xlfn.STDEV.P(P44:P47)</f>
        <v>0.11180339887498959</v>
      </c>
      <c r="Q42" s="10">
        <v>767</v>
      </c>
      <c r="R42" s="10"/>
      <c r="S42" s="52">
        <f>_xlfn.STDEV.P(S44:S47)</f>
        <v>0.18708286933869711</v>
      </c>
      <c r="T42" s="10">
        <v>601</v>
      </c>
      <c r="U42" s="10"/>
      <c r="V42" s="52">
        <f>_xlfn.STDEV.P(V44:V47)</f>
        <v>0</v>
      </c>
      <c r="W42" s="3">
        <v>1627</v>
      </c>
      <c r="X42" s="3"/>
      <c r="Y42" s="52">
        <f>_xlfn.STDEV.P(Y44:Y47)</f>
        <v>0.18708286933869711</v>
      </c>
      <c r="Z42" s="10">
        <v>11</v>
      </c>
      <c r="AA42" s="11"/>
      <c r="AB42" s="52">
        <f>_xlfn.STDEV.P(AB44:AB47)</f>
        <v>0</v>
      </c>
      <c r="AC42" s="10">
        <v>10</v>
      </c>
      <c r="AD42" s="11"/>
      <c r="AG42" s="59"/>
      <c r="AH42" s="25" t="s">
        <v>18</v>
      </c>
      <c r="AI42" s="52">
        <f>_xlfn.STDEV.P(AI44:AI47)</f>
        <v>0.11180339887498959</v>
      </c>
      <c r="AJ42" s="10">
        <v>736</v>
      </c>
      <c r="AK42" s="11"/>
      <c r="AL42" s="52">
        <f>_xlfn.STDEV.P(AL44:AL47)</f>
        <v>0.11180339887498959</v>
      </c>
      <c r="AM42" s="10">
        <v>746</v>
      </c>
      <c r="AN42" s="11"/>
      <c r="AO42" s="52">
        <f>_xlfn.STDEV.P(AO44:AO47)</f>
        <v>0.11180339887498959</v>
      </c>
      <c r="AP42" s="10">
        <v>4760</v>
      </c>
      <c r="AQ42" s="10"/>
      <c r="AR42" s="52">
        <f>_xlfn.STDEV.P(AR44:AR47)</f>
        <v>0.11180339887498959</v>
      </c>
      <c r="AS42" s="10">
        <v>388</v>
      </c>
      <c r="AT42" s="10"/>
      <c r="AU42" s="52">
        <f>_xlfn.STDEV.P(AU44:AU47)</f>
        <v>0.11180339887498959</v>
      </c>
      <c r="AV42" s="10">
        <v>476</v>
      </c>
      <c r="AW42" s="10"/>
      <c r="AX42" s="52">
        <f>_xlfn.STDEV.P(AX44:AX47)</f>
        <v>0.18708286933869711</v>
      </c>
      <c r="AY42" s="10">
        <v>6977</v>
      </c>
      <c r="AZ42" s="10"/>
      <c r="BA42" s="52">
        <f>_xlfn.STDEV.P(BA44:BA47)</f>
        <v>0</v>
      </c>
      <c r="BB42" s="3">
        <v>16524</v>
      </c>
      <c r="BC42" s="3"/>
      <c r="BD42" s="52">
        <f>_xlfn.STDEV.P(BD44:BD47)</f>
        <v>0.18708286933869711</v>
      </c>
      <c r="BE42" s="10">
        <v>1084</v>
      </c>
      <c r="BF42" s="11"/>
      <c r="BG42" s="52">
        <f>_xlfn.STDEV.P(BG44:BG47)</f>
        <v>0</v>
      </c>
      <c r="BH42" s="10">
        <v>12624</v>
      </c>
      <c r="BI42" s="11"/>
      <c r="BK42" s="59"/>
      <c r="BL42" s="25" t="s">
        <v>18</v>
      </c>
      <c r="BM42" s="52">
        <f>_xlfn.STDEV.P(BM44:BM47)</f>
        <v>0.11180339887498959</v>
      </c>
      <c r="BN42" s="10">
        <v>375</v>
      </c>
      <c r="BO42" s="11"/>
      <c r="BP42" s="52">
        <f>_xlfn.STDEV.P(BP44:BP47)</f>
        <v>0.11180339887498959</v>
      </c>
      <c r="BQ42" s="10">
        <v>414</v>
      </c>
      <c r="BR42" s="11"/>
      <c r="BS42" s="52">
        <f>_xlfn.STDEV.P(BS44:BS47)</f>
        <v>0.11180339887498959</v>
      </c>
      <c r="BT42" s="10">
        <v>196</v>
      </c>
      <c r="BU42" s="10"/>
      <c r="BV42" s="52">
        <f>_xlfn.STDEV.P(BV44:BV47)</f>
        <v>0.11180339887498959</v>
      </c>
      <c r="BW42" s="10">
        <v>323</v>
      </c>
      <c r="BX42" s="10"/>
      <c r="BY42" s="52">
        <f>_xlfn.STDEV.P(BY44:BY47)</f>
        <v>0.11180339887498959</v>
      </c>
      <c r="BZ42" s="10">
        <v>247</v>
      </c>
      <c r="CA42" s="10"/>
      <c r="CB42" s="52">
        <f>_xlfn.STDEV.P(CB44:CB47)</f>
        <v>0.18708286933869711</v>
      </c>
      <c r="CC42" s="10">
        <v>298</v>
      </c>
      <c r="CD42" s="10"/>
      <c r="CE42" s="52">
        <f>_xlfn.STDEV.P(CE44:CE47)</f>
        <v>0</v>
      </c>
      <c r="CF42" s="3">
        <v>304</v>
      </c>
      <c r="CG42" s="3"/>
      <c r="CH42" s="52">
        <f>_xlfn.STDEV.P(CH44:CH47)</f>
        <v>0.18708286933869711</v>
      </c>
      <c r="CI42" s="10">
        <v>354</v>
      </c>
      <c r="CJ42" s="11"/>
      <c r="CK42" s="52">
        <f>_xlfn.STDEV.P(CK44:CK47)</f>
        <v>0</v>
      </c>
      <c r="CL42" s="10">
        <v>350</v>
      </c>
      <c r="CM42" s="11"/>
    </row>
    <row r="43" spans="2:91" ht="15" thickBot="1" x14ac:dyDescent="0.35">
      <c r="B43" s="60"/>
      <c r="C43" s="26" t="s">
        <v>19</v>
      </c>
      <c r="D43" s="51">
        <f>_xlfn.STDEV.P(D48:D51)</f>
        <v>22.777112964552817</v>
      </c>
      <c r="E43" s="12">
        <v>0.94</v>
      </c>
      <c r="F43" s="13"/>
      <c r="G43" s="51">
        <f>_xlfn.STDEV.P(G48:G51)</f>
        <v>22.777112964552817</v>
      </c>
      <c r="H43" s="12">
        <v>0.48</v>
      </c>
      <c r="I43" s="13"/>
      <c r="J43" s="51">
        <f>_xlfn.STDEV.P(J48:J51)</f>
        <v>22.777112964552817</v>
      </c>
      <c r="K43" s="12">
        <v>0.24</v>
      </c>
      <c r="L43" s="12"/>
      <c r="M43" s="51">
        <f>_xlfn.STDEV.P(M48:M51)</f>
        <v>22.777112964552817</v>
      </c>
      <c r="N43" s="12">
        <v>0.27</v>
      </c>
      <c r="O43" s="12"/>
      <c r="P43" s="51">
        <f>_xlfn.STDEV.P(P48:P51)</f>
        <v>7.748991869914434</v>
      </c>
      <c r="Q43" s="12">
        <v>10.42</v>
      </c>
      <c r="R43" s="12"/>
      <c r="S43" s="51">
        <f>_xlfn.STDEV.P(S48:S51)</f>
        <v>7.748991869914434</v>
      </c>
      <c r="T43" s="12">
        <v>46.45</v>
      </c>
      <c r="U43" s="12"/>
      <c r="V43" s="51">
        <f>_xlfn.STDEV.P(V48:V51)</f>
        <v>7.748991869914434</v>
      </c>
      <c r="W43" s="4">
        <v>127</v>
      </c>
      <c r="X43" s="4"/>
      <c r="Y43" s="51">
        <f>_xlfn.STDEV.P(Y48:Y51)</f>
        <v>22.777112964552817</v>
      </c>
      <c r="Z43" s="12">
        <v>0.93</v>
      </c>
      <c r="AA43" s="13"/>
      <c r="AB43" s="51">
        <f>_xlfn.STDEV.P(AB48:AB51)</f>
        <v>22.777112964552817</v>
      </c>
      <c r="AC43" s="12">
        <v>1</v>
      </c>
      <c r="AD43" s="13"/>
      <c r="AG43" s="60"/>
      <c r="AH43" s="26" t="s">
        <v>19</v>
      </c>
      <c r="AI43" s="51">
        <f>_xlfn.STDEV.P(AI48:AI51)</f>
        <v>22.777112964552817</v>
      </c>
      <c r="AJ43" s="12">
        <v>55.42</v>
      </c>
      <c r="AK43" s="13"/>
      <c r="AL43" s="51">
        <f>_xlfn.STDEV.P(AL48:AL51)</f>
        <v>22.777112964552817</v>
      </c>
      <c r="AM43" s="12">
        <v>30.64</v>
      </c>
      <c r="AN43" s="13"/>
      <c r="AO43" s="51">
        <f>_xlfn.STDEV.P(AO48:AO51)</f>
        <v>22.777112964552817</v>
      </c>
      <c r="AP43" s="12">
        <v>101.08</v>
      </c>
      <c r="AQ43" s="12"/>
      <c r="AR43" s="51">
        <f>_xlfn.STDEV.P(AR48:AR51)</f>
        <v>22.777112964552817</v>
      </c>
      <c r="AS43" s="12">
        <v>4.63</v>
      </c>
      <c r="AT43" s="12"/>
      <c r="AU43" s="51">
        <f>_xlfn.STDEV.P(AU48:AU51)</f>
        <v>7.748991869914434</v>
      </c>
      <c r="AV43" s="12">
        <v>5.64</v>
      </c>
      <c r="AW43" s="12"/>
      <c r="AX43" s="51">
        <f>_xlfn.STDEV.P(AX48:AX51)</f>
        <v>7.748991869914434</v>
      </c>
      <c r="AY43" s="12">
        <v>541.92999999999995</v>
      </c>
      <c r="AZ43" s="12"/>
      <c r="BA43" s="51">
        <f>_xlfn.STDEV.P(BA48:BA51)</f>
        <v>7.748991869914434</v>
      </c>
      <c r="BB43" s="4">
        <v>1327.22</v>
      </c>
      <c r="BC43" s="4"/>
      <c r="BD43" s="51">
        <f>_xlfn.STDEV.P(BD48:BD51)</f>
        <v>22.777112964552817</v>
      </c>
      <c r="BE43" s="12">
        <v>78.23</v>
      </c>
      <c r="BF43" s="13"/>
      <c r="BG43" s="51">
        <f>_xlfn.STDEV.P(BG48:BG51)</f>
        <v>22.777112964552817</v>
      </c>
      <c r="BH43" s="12">
        <v>939.97</v>
      </c>
      <c r="BI43" s="13"/>
      <c r="BK43" s="60"/>
      <c r="BL43" s="26" t="s">
        <v>19</v>
      </c>
      <c r="BM43" s="51">
        <f>_xlfn.STDEV.P(BM48:BM51)</f>
        <v>22.777112964552817</v>
      </c>
      <c r="BN43" s="12">
        <v>46.4</v>
      </c>
      <c r="BO43" s="13"/>
      <c r="BP43" s="51">
        <f>_xlfn.STDEV.P(BP48:BP51)</f>
        <v>22.777112964552817</v>
      </c>
      <c r="BQ43" s="12">
        <v>17.559999999999999</v>
      </c>
      <c r="BR43" s="13"/>
      <c r="BS43" s="51">
        <f>_xlfn.STDEV.P(BS48:BS51)</f>
        <v>22.777112964552817</v>
      </c>
      <c r="BT43" s="12">
        <v>4.87</v>
      </c>
      <c r="BU43" s="12"/>
      <c r="BV43" s="51">
        <f>_xlfn.STDEV.P(BV48:BV51)</f>
        <v>22.777112964552817</v>
      </c>
      <c r="BW43" s="12">
        <v>2.8</v>
      </c>
      <c r="BX43" s="12"/>
      <c r="BY43" s="51">
        <f>_xlfn.STDEV.P(BY48:BY51)</f>
        <v>7.748991869914434</v>
      </c>
      <c r="BZ43" s="12">
        <v>2.14</v>
      </c>
      <c r="CA43" s="12"/>
      <c r="CB43" s="51">
        <f>_xlfn.STDEV.P(CB48:CB51)</f>
        <v>7.748991869914434</v>
      </c>
      <c r="CC43" s="12">
        <v>25.69</v>
      </c>
      <c r="CD43" s="12"/>
      <c r="CE43" s="51">
        <f>_xlfn.STDEV.P(CE48:CE51)</f>
        <v>7.748991869914434</v>
      </c>
      <c r="CF43" s="4">
        <v>29.79</v>
      </c>
      <c r="CG43" s="4"/>
      <c r="CH43" s="51">
        <f>_xlfn.STDEV.P(CH48:CH51)</f>
        <v>22.777112964552817</v>
      </c>
      <c r="CI43" s="12">
        <v>37.33</v>
      </c>
      <c r="CJ43" s="13"/>
      <c r="CK43" s="51">
        <f>_xlfn.STDEV.P(CK48:CK51)</f>
        <v>22.777112964552817</v>
      </c>
      <c r="CL43" s="12">
        <v>37.79</v>
      </c>
      <c r="CM43" s="13"/>
    </row>
    <row r="44" spans="2:91" x14ac:dyDescent="0.3">
      <c r="B44" s="61" t="s">
        <v>10</v>
      </c>
      <c r="C44" s="24" t="s">
        <v>3</v>
      </c>
      <c r="D44" s="30">
        <v>0.4</v>
      </c>
      <c r="E44" s="14">
        <v>0.4037</v>
      </c>
      <c r="F44" s="15">
        <v>0.42299999999999999</v>
      </c>
      <c r="G44" s="30">
        <v>0.4</v>
      </c>
      <c r="H44" s="14">
        <v>0.41170000000000001</v>
      </c>
      <c r="I44" s="15">
        <v>0.43059999999999998</v>
      </c>
      <c r="J44" s="30">
        <v>0.4</v>
      </c>
      <c r="K44" s="14">
        <v>0.41310000000000002</v>
      </c>
      <c r="L44" s="14">
        <v>0.42749999999999999</v>
      </c>
      <c r="M44" s="30">
        <v>0.4</v>
      </c>
      <c r="N44" s="14">
        <v>0.40699999999999997</v>
      </c>
      <c r="O44" s="14">
        <v>0.69299999999999995</v>
      </c>
      <c r="P44" s="30">
        <v>0.4</v>
      </c>
      <c r="Q44" s="14">
        <v>0.35630000000000001</v>
      </c>
      <c r="R44" s="14">
        <v>0.48099999999999998</v>
      </c>
      <c r="S44" s="30">
        <v>0.55000000000000004</v>
      </c>
      <c r="T44" s="14">
        <v>0.5806</v>
      </c>
      <c r="U44" s="14">
        <v>0.79930000000000001</v>
      </c>
      <c r="V44" s="32">
        <f>1/4</f>
        <v>0.25</v>
      </c>
      <c r="W44" s="5">
        <v>0.3</v>
      </c>
      <c r="X44" s="6">
        <v>0.51649999999999996</v>
      </c>
      <c r="Y44" s="30">
        <v>0.55000000000000004</v>
      </c>
      <c r="Z44" s="14">
        <v>0.55449999999999999</v>
      </c>
      <c r="AA44" s="15">
        <v>0.57040000000000002</v>
      </c>
      <c r="AB44" s="32">
        <f>1/4</f>
        <v>0.25</v>
      </c>
      <c r="AC44" s="14">
        <v>0.25819999999999999</v>
      </c>
      <c r="AD44" s="15">
        <v>0.27479999999999999</v>
      </c>
      <c r="AG44" s="61" t="s">
        <v>10</v>
      </c>
      <c r="AH44" s="24" t="s">
        <v>3</v>
      </c>
      <c r="AI44" s="30">
        <v>0.4</v>
      </c>
      <c r="AJ44" s="14">
        <v>0.31919999999999998</v>
      </c>
      <c r="AK44" s="15">
        <v>0.75580000000000003</v>
      </c>
      <c r="AL44" s="30">
        <v>0.4</v>
      </c>
      <c r="AM44" s="14">
        <v>0.32050000000000001</v>
      </c>
      <c r="AN44" s="15">
        <v>0.75319999999999998</v>
      </c>
      <c r="AO44" s="30">
        <v>0.4</v>
      </c>
      <c r="AP44" s="14">
        <v>0.18740000000000001</v>
      </c>
      <c r="AQ44" s="14">
        <v>0.75549999999999995</v>
      </c>
      <c r="AR44" s="30">
        <v>0.4</v>
      </c>
      <c r="AS44" s="14">
        <v>0.3266</v>
      </c>
      <c r="AT44" s="14">
        <v>0.69899999999999995</v>
      </c>
      <c r="AU44" s="30">
        <v>0.4</v>
      </c>
      <c r="AV44" s="14">
        <v>0.34179999999999999</v>
      </c>
      <c r="AW44" s="14">
        <v>0.623</v>
      </c>
      <c r="AX44" s="30">
        <v>0.55000000000000004</v>
      </c>
      <c r="AY44" s="14">
        <v>0.37640000000000001</v>
      </c>
      <c r="AZ44" s="14">
        <v>0.6452</v>
      </c>
      <c r="BA44" s="32">
        <f>1/4</f>
        <v>0.25</v>
      </c>
      <c r="BB44" s="5">
        <v>0.25369999999999998</v>
      </c>
      <c r="BC44" s="6">
        <v>0.79669999999999996</v>
      </c>
      <c r="BD44" s="30">
        <v>0.55000000000000004</v>
      </c>
      <c r="BE44" s="14">
        <v>0.38319999999999999</v>
      </c>
      <c r="BF44" s="15">
        <v>0.66739999999999999</v>
      </c>
      <c r="BG44" s="32">
        <f>1/4</f>
        <v>0.25</v>
      </c>
      <c r="BH44" s="14">
        <v>0.25919999999999999</v>
      </c>
      <c r="BI44" s="15">
        <v>0.83989999999999998</v>
      </c>
      <c r="BK44" s="61" t="s">
        <v>10</v>
      </c>
      <c r="BL44" s="24" t="s">
        <v>3</v>
      </c>
      <c r="BM44" s="30">
        <v>0.4</v>
      </c>
      <c r="BN44" s="14">
        <v>0.40279999999999999</v>
      </c>
      <c r="BO44" s="15">
        <v>0.59570000000000001</v>
      </c>
      <c r="BP44" s="30">
        <v>0.4</v>
      </c>
      <c r="BQ44" s="14">
        <v>0.41189999999999999</v>
      </c>
      <c r="BR44" s="15">
        <v>0.60760000000000003</v>
      </c>
      <c r="BS44" s="30">
        <v>0.4</v>
      </c>
      <c r="BT44" s="14">
        <v>0.41589999999999999</v>
      </c>
      <c r="BU44" s="14">
        <v>0.67549999999999999</v>
      </c>
      <c r="BV44" s="30">
        <v>0.4</v>
      </c>
      <c r="BW44" s="14">
        <v>0.4073</v>
      </c>
      <c r="BX44" s="14">
        <v>0.66400000000000003</v>
      </c>
      <c r="BY44" s="30">
        <v>0.4</v>
      </c>
      <c r="BZ44" s="14">
        <v>0.43409999999999999</v>
      </c>
      <c r="CA44" s="14">
        <v>0.752</v>
      </c>
      <c r="CB44" s="30">
        <v>0.55000000000000004</v>
      </c>
      <c r="CC44" s="14">
        <v>0.55500000000000005</v>
      </c>
      <c r="CD44" s="14">
        <v>0.81659999999999999</v>
      </c>
      <c r="CE44" s="32">
        <f>1/4</f>
        <v>0.25</v>
      </c>
      <c r="CF44" s="5">
        <v>0.25969999999999999</v>
      </c>
      <c r="CG44" s="6">
        <v>0.58860000000000001</v>
      </c>
      <c r="CH44" s="30">
        <v>0.55000000000000004</v>
      </c>
      <c r="CI44" s="14">
        <v>0.55389999999999995</v>
      </c>
      <c r="CJ44" s="15">
        <v>0.67810000000000004</v>
      </c>
      <c r="CK44" s="32">
        <f>1/4</f>
        <v>0.25</v>
      </c>
      <c r="CL44" s="14">
        <v>0.25729999999999997</v>
      </c>
      <c r="CM44" s="15">
        <v>0.55979999999999996</v>
      </c>
    </row>
    <row r="45" spans="2:91" x14ac:dyDescent="0.3">
      <c r="B45" s="62"/>
      <c r="C45" s="25" t="s">
        <v>4</v>
      </c>
      <c r="D45" s="33">
        <v>0.3</v>
      </c>
      <c r="E45" s="16">
        <v>0.29270000000000002</v>
      </c>
      <c r="F45" s="17">
        <v>0.28010000000000002</v>
      </c>
      <c r="G45" s="33">
        <v>0.3</v>
      </c>
      <c r="H45" s="16">
        <v>0.28179999999999999</v>
      </c>
      <c r="I45" s="17">
        <v>0.26900000000000002</v>
      </c>
      <c r="J45" s="33">
        <v>0.3</v>
      </c>
      <c r="K45" s="16">
        <v>0.28810000000000002</v>
      </c>
      <c r="L45" s="16">
        <v>0.27850000000000003</v>
      </c>
      <c r="M45" s="33">
        <v>0.3</v>
      </c>
      <c r="N45" s="16">
        <v>0.28720000000000001</v>
      </c>
      <c r="O45" s="16">
        <v>0.191</v>
      </c>
      <c r="P45" s="33">
        <v>0.3</v>
      </c>
      <c r="Q45" s="16">
        <v>0.34350000000000003</v>
      </c>
      <c r="R45" s="16">
        <v>0.245</v>
      </c>
      <c r="S45" s="33">
        <v>0.25</v>
      </c>
      <c r="T45" s="16">
        <v>0.21460000000000001</v>
      </c>
      <c r="U45" s="16">
        <v>0.13020000000000001</v>
      </c>
      <c r="V45" s="35">
        <f>1/4</f>
        <v>0.25</v>
      </c>
      <c r="W45" s="6">
        <v>0.20319999999999999</v>
      </c>
      <c r="X45" s="6">
        <v>0.2261</v>
      </c>
      <c r="Y45" s="33">
        <v>0.25</v>
      </c>
      <c r="Z45" s="16">
        <v>0.23860000000000001</v>
      </c>
      <c r="AA45" s="17">
        <v>0.22800000000000001</v>
      </c>
      <c r="AB45" s="35">
        <f>1/4</f>
        <v>0.25</v>
      </c>
      <c r="AC45" s="16">
        <v>0.246</v>
      </c>
      <c r="AD45" s="17">
        <v>0.23710000000000001</v>
      </c>
      <c r="AG45" s="62"/>
      <c r="AH45" s="25" t="s">
        <v>4</v>
      </c>
      <c r="AI45" s="33">
        <v>0.3</v>
      </c>
      <c r="AJ45" s="16">
        <v>8.0500000000000002E-2</v>
      </c>
      <c r="AK45" s="17">
        <v>0.15359999999999999</v>
      </c>
      <c r="AL45" s="33">
        <v>0.3</v>
      </c>
      <c r="AM45" s="16">
        <v>9.7000000000000003E-2</v>
      </c>
      <c r="AN45" s="17">
        <v>0.16</v>
      </c>
      <c r="AO45" s="33">
        <v>0.3</v>
      </c>
      <c r="AP45" s="16">
        <v>0.2291</v>
      </c>
      <c r="AQ45" s="16">
        <v>0.16200000000000001</v>
      </c>
      <c r="AR45" s="33">
        <v>0.3</v>
      </c>
      <c r="AS45" s="16">
        <v>9.5899999999999999E-2</v>
      </c>
      <c r="AT45" s="16">
        <v>0.154</v>
      </c>
      <c r="AU45" s="33">
        <v>0.3</v>
      </c>
      <c r="AV45" s="16">
        <v>0.16769999999999999</v>
      </c>
      <c r="AW45" s="16">
        <v>0.217</v>
      </c>
      <c r="AX45" s="33">
        <v>0.25</v>
      </c>
      <c r="AY45" s="16">
        <v>0.18820000000000001</v>
      </c>
      <c r="AZ45" s="16">
        <v>0.22720000000000001</v>
      </c>
      <c r="BA45" s="35">
        <f>1/4</f>
        <v>0.25</v>
      </c>
      <c r="BB45" s="6">
        <v>0.15340000000000001</v>
      </c>
      <c r="BC45" s="6">
        <v>0.13930000000000001</v>
      </c>
      <c r="BD45" s="33">
        <v>0.25</v>
      </c>
      <c r="BE45" s="16">
        <v>0.1719</v>
      </c>
      <c r="BF45" s="17">
        <v>0.2072</v>
      </c>
      <c r="BG45" s="35">
        <f>1/4</f>
        <v>0.25</v>
      </c>
      <c r="BH45" s="16">
        <v>0.29809999999999998</v>
      </c>
      <c r="BI45" s="17">
        <v>0.10589999999999999</v>
      </c>
      <c r="BK45" s="62"/>
      <c r="BL45" s="25" t="s">
        <v>4</v>
      </c>
      <c r="BM45" s="33">
        <v>0.3</v>
      </c>
      <c r="BN45" s="16">
        <v>0.30120000000000002</v>
      </c>
      <c r="BO45" s="17">
        <v>0.2472</v>
      </c>
      <c r="BP45" s="33">
        <v>0.3</v>
      </c>
      <c r="BQ45" s="16">
        <v>0.29980000000000001</v>
      </c>
      <c r="BR45" s="17">
        <v>0.23499999999999999</v>
      </c>
      <c r="BS45" s="33">
        <v>0.3</v>
      </c>
      <c r="BT45" s="16">
        <v>0.26040000000000002</v>
      </c>
      <c r="BU45" s="16">
        <v>0.21049999999999999</v>
      </c>
      <c r="BV45" s="33">
        <v>0.3</v>
      </c>
      <c r="BW45" s="16">
        <v>0.2913</v>
      </c>
      <c r="BX45" s="16">
        <v>0.218</v>
      </c>
      <c r="BY45" s="33">
        <v>0.3</v>
      </c>
      <c r="BZ45" s="16">
        <v>0.27489999999999998</v>
      </c>
      <c r="CA45" s="16">
        <v>0.14499999999999999</v>
      </c>
      <c r="CB45" s="33">
        <v>0.25</v>
      </c>
      <c r="CC45" s="16">
        <v>0.23749999999999999</v>
      </c>
      <c r="CD45" s="16">
        <v>9.8900000000000002E-2</v>
      </c>
      <c r="CE45" s="35">
        <f>1/4</f>
        <v>0.25</v>
      </c>
      <c r="CF45" s="6">
        <v>0.2432</v>
      </c>
      <c r="CG45" s="6">
        <v>0.23499999999999999</v>
      </c>
      <c r="CH45" s="33">
        <v>0.25</v>
      </c>
      <c r="CI45" s="16">
        <v>0.24160000000000001</v>
      </c>
      <c r="CJ45" s="17">
        <v>0.21229999999999999</v>
      </c>
      <c r="CK45" s="35">
        <f>1/4</f>
        <v>0.25</v>
      </c>
      <c r="CL45" s="16">
        <v>0.2404</v>
      </c>
      <c r="CM45" s="17">
        <v>0.24629999999999999</v>
      </c>
    </row>
    <row r="46" spans="2:91" x14ac:dyDescent="0.3">
      <c r="B46" s="62"/>
      <c r="C46" s="25" t="s">
        <v>5</v>
      </c>
      <c r="D46" s="33">
        <v>0.2</v>
      </c>
      <c r="E46" s="16">
        <v>0.1988</v>
      </c>
      <c r="F46" s="17">
        <v>0.1943</v>
      </c>
      <c r="G46" s="33">
        <v>0.2</v>
      </c>
      <c r="H46" s="16">
        <v>0.19989999999999999</v>
      </c>
      <c r="I46" s="17">
        <v>0.1956</v>
      </c>
      <c r="J46" s="33">
        <v>0.2</v>
      </c>
      <c r="K46" s="16">
        <v>0.19439999999999999</v>
      </c>
      <c r="L46" s="16">
        <v>0.1905</v>
      </c>
      <c r="M46" s="33">
        <v>0.2</v>
      </c>
      <c r="N46" s="16">
        <v>0.1938</v>
      </c>
      <c r="O46" s="16">
        <v>6.8000000000000005E-2</v>
      </c>
      <c r="P46" s="33">
        <v>0.2</v>
      </c>
      <c r="Q46" s="16">
        <v>0.18060000000000001</v>
      </c>
      <c r="R46" s="16">
        <v>0.17299999999999999</v>
      </c>
      <c r="S46" s="33">
        <v>0.15</v>
      </c>
      <c r="T46" s="16">
        <v>0.1555</v>
      </c>
      <c r="U46" s="16">
        <v>4.6399999999999997E-2</v>
      </c>
      <c r="V46" s="35">
        <f>1/4</f>
        <v>0.25</v>
      </c>
      <c r="W46" s="6">
        <v>0.2586</v>
      </c>
      <c r="X46" s="6">
        <v>0.17349999999999999</v>
      </c>
      <c r="Y46" s="33">
        <v>0.15</v>
      </c>
      <c r="Z46" s="16">
        <v>0.15390000000000001</v>
      </c>
      <c r="AA46" s="17">
        <v>0.1497</v>
      </c>
      <c r="AB46" s="35">
        <f>1/4</f>
        <v>0.25</v>
      </c>
      <c r="AC46" s="16">
        <v>0.25800000000000001</v>
      </c>
      <c r="AD46" s="17">
        <v>0.25580000000000003</v>
      </c>
      <c r="AG46" s="62"/>
      <c r="AH46" s="25" t="s">
        <v>5</v>
      </c>
      <c r="AI46" s="33">
        <v>0.2</v>
      </c>
      <c r="AJ46" s="16">
        <v>0.29099999999999998</v>
      </c>
      <c r="AK46" s="17">
        <v>7.3200000000000001E-2</v>
      </c>
      <c r="AL46" s="33">
        <v>0.2</v>
      </c>
      <c r="AM46" s="16">
        <v>0.2727</v>
      </c>
      <c r="AN46" s="17">
        <v>6.88E-2</v>
      </c>
      <c r="AO46" s="33">
        <v>0.2</v>
      </c>
      <c r="AP46" s="16">
        <v>0.35270000000000001</v>
      </c>
      <c r="AQ46" s="16">
        <v>6.5000000000000002E-2</v>
      </c>
      <c r="AR46" s="33">
        <v>0.2</v>
      </c>
      <c r="AS46" s="16">
        <v>0.37259999999999999</v>
      </c>
      <c r="AT46" s="16">
        <v>0.10100000000000001</v>
      </c>
      <c r="AU46" s="33">
        <v>0.2</v>
      </c>
      <c r="AV46" s="16">
        <v>0.1651</v>
      </c>
      <c r="AW46" s="16">
        <v>0.113</v>
      </c>
      <c r="AX46" s="33">
        <v>0.15</v>
      </c>
      <c r="AY46" s="16">
        <v>0.2306</v>
      </c>
      <c r="AZ46" s="16">
        <v>0.1009</v>
      </c>
      <c r="BA46" s="35">
        <f>1/4</f>
        <v>0.25</v>
      </c>
      <c r="BB46" s="6">
        <v>0.1578</v>
      </c>
      <c r="BC46" s="6">
        <v>5.3199999999999997E-2</v>
      </c>
      <c r="BD46" s="33">
        <v>0.15</v>
      </c>
      <c r="BE46" s="16">
        <v>0.2329</v>
      </c>
      <c r="BF46" s="17">
        <v>9.8799999999999999E-2</v>
      </c>
      <c r="BG46" s="35">
        <f>1/4</f>
        <v>0.25</v>
      </c>
      <c r="BH46" s="16">
        <v>0.4032</v>
      </c>
      <c r="BI46" s="17">
        <v>4.3900000000000002E-2</v>
      </c>
      <c r="BK46" s="62"/>
      <c r="BL46" s="25" t="s">
        <v>5</v>
      </c>
      <c r="BM46" s="33">
        <v>0.2</v>
      </c>
      <c r="BN46" s="16">
        <v>0.18659999999999999</v>
      </c>
      <c r="BO46" s="17">
        <v>0.1196</v>
      </c>
      <c r="BP46" s="33">
        <v>0.2</v>
      </c>
      <c r="BQ46" s="16">
        <v>0.18509999999999999</v>
      </c>
      <c r="BR46" s="17">
        <v>0.1186</v>
      </c>
      <c r="BS46" s="33">
        <v>0.2</v>
      </c>
      <c r="BT46" s="16">
        <v>0.2467</v>
      </c>
      <c r="BU46" s="16">
        <v>9.35E-2</v>
      </c>
      <c r="BV46" s="33">
        <v>0.2</v>
      </c>
      <c r="BW46" s="16">
        <v>0.1956</v>
      </c>
      <c r="BX46" s="16">
        <v>9.6000000000000002E-2</v>
      </c>
      <c r="BY46" s="33">
        <v>0.2</v>
      </c>
      <c r="BZ46" s="16">
        <v>0.19259999999999999</v>
      </c>
      <c r="CA46" s="16">
        <v>8.1000000000000003E-2</v>
      </c>
      <c r="CB46" s="33">
        <v>0.15</v>
      </c>
      <c r="CC46" s="16">
        <v>0.14330000000000001</v>
      </c>
      <c r="CD46" s="16">
        <v>6.4699999999999994E-2</v>
      </c>
      <c r="CE46" s="35">
        <f>1/4</f>
        <v>0.25</v>
      </c>
      <c r="CF46" s="6">
        <v>0.26190000000000002</v>
      </c>
      <c r="CG46" s="6">
        <v>0.12839999999999999</v>
      </c>
      <c r="CH46" s="33">
        <v>0.15</v>
      </c>
      <c r="CI46" s="16">
        <v>0.14199999999999999</v>
      </c>
      <c r="CJ46" s="17">
        <v>8.6499999999999994E-2</v>
      </c>
      <c r="CK46" s="35">
        <f>1/4</f>
        <v>0.25</v>
      </c>
      <c r="CL46" s="16">
        <v>0.26340000000000002</v>
      </c>
      <c r="CM46" s="17">
        <v>0.1399</v>
      </c>
    </row>
    <row r="47" spans="2:91" ht="15" thickBot="1" x14ac:dyDescent="0.35">
      <c r="B47" s="62"/>
      <c r="C47" s="26" t="s">
        <v>6</v>
      </c>
      <c r="D47" s="36">
        <v>0.1</v>
      </c>
      <c r="E47" s="18">
        <v>0.1048</v>
      </c>
      <c r="F47" s="19">
        <v>0.1026</v>
      </c>
      <c r="G47" s="36">
        <v>0.1</v>
      </c>
      <c r="H47" s="18">
        <v>0.1066</v>
      </c>
      <c r="I47" s="19">
        <v>0.1048</v>
      </c>
      <c r="J47" s="36">
        <v>0.1</v>
      </c>
      <c r="K47" s="18">
        <v>0.1043</v>
      </c>
      <c r="L47" s="18">
        <v>0.10349999999999999</v>
      </c>
      <c r="M47" s="36">
        <v>0.1</v>
      </c>
      <c r="N47" s="18">
        <v>0.11210000000000001</v>
      </c>
      <c r="O47" s="18">
        <v>4.8000000000000001E-2</v>
      </c>
      <c r="P47" s="36">
        <v>0.1</v>
      </c>
      <c r="Q47" s="18">
        <v>0.1196</v>
      </c>
      <c r="R47" s="18">
        <v>0.10100000000000001</v>
      </c>
      <c r="S47" s="36">
        <v>0.05</v>
      </c>
      <c r="T47" s="18">
        <v>4.9200000000000001E-2</v>
      </c>
      <c r="U47" s="18">
        <v>2.41E-2</v>
      </c>
      <c r="V47" s="38">
        <f>1/4</f>
        <v>0.25</v>
      </c>
      <c r="W47" s="7">
        <v>0.2382</v>
      </c>
      <c r="X47" s="7">
        <v>8.3900000000000002E-2</v>
      </c>
      <c r="Y47" s="36">
        <v>0.05</v>
      </c>
      <c r="Z47" s="18">
        <v>5.2999999999999999E-2</v>
      </c>
      <c r="AA47" s="19">
        <v>5.1900000000000002E-2</v>
      </c>
      <c r="AB47" s="38">
        <f>1/4</f>
        <v>0.25</v>
      </c>
      <c r="AC47" s="18">
        <v>0.23780000000000001</v>
      </c>
      <c r="AD47" s="19">
        <v>0.23230000000000001</v>
      </c>
      <c r="AG47" s="62"/>
      <c r="AH47" s="26" t="s">
        <v>6</v>
      </c>
      <c r="AI47" s="36">
        <v>0.1</v>
      </c>
      <c r="AJ47" s="18">
        <v>0.30930000000000002</v>
      </c>
      <c r="AK47" s="19">
        <v>1.7399999999999999E-2</v>
      </c>
      <c r="AL47" s="36">
        <v>0.1</v>
      </c>
      <c r="AM47" s="18">
        <v>0.30980000000000002</v>
      </c>
      <c r="AN47" s="19">
        <v>1.7999999999999999E-2</v>
      </c>
      <c r="AO47" s="36">
        <v>0.1</v>
      </c>
      <c r="AP47" s="18">
        <v>0.23069999999999999</v>
      </c>
      <c r="AQ47" s="18">
        <v>1.7500000000000002E-2</v>
      </c>
      <c r="AR47" s="36">
        <v>0.1</v>
      </c>
      <c r="AS47" s="18">
        <v>0.2049</v>
      </c>
      <c r="AT47" s="18">
        <v>4.5999999999999999E-2</v>
      </c>
      <c r="AU47" s="36">
        <v>0.1</v>
      </c>
      <c r="AV47" s="18">
        <v>0.32540000000000002</v>
      </c>
      <c r="AW47" s="18">
        <v>4.7E-2</v>
      </c>
      <c r="AX47" s="36">
        <v>0.05</v>
      </c>
      <c r="AY47" s="18">
        <v>0.20480000000000001</v>
      </c>
      <c r="AZ47" s="18">
        <v>2.6700000000000002E-2</v>
      </c>
      <c r="BA47" s="38">
        <f>1/4</f>
        <v>0.25</v>
      </c>
      <c r="BB47" s="7">
        <v>0.43509999999999999</v>
      </c>
      <c r="BC47" s="7">
        <v>1.0800000000000001E-2</v>
      </c>
      <c r="BD47" s="36">
        <v>0.05</v>
      </c>
      <c r="BE47" s="18">
        <v>0.21199999999999999</v>
      </c>
      <c r="BF47" s="19">
        <v>2.6599999999999999E-2</v>
      </c>
      <c r="BG47" s="38">
        <f>1/4</f>
        <v>0.25</v>
      </c>
      <c r="BH47" s="18">
        <v>3.95E-2</v>
      </c>
      <c r="BI47" s="19">
        <v>1.03E-2</v>
      </c>
      <c r="BK47" s="62"/>
      <c r="BL47" s="26" t="s">
        <v>6</v>
      </c>
      <c r="BM47" s="36">
        <v>0.1</v>
      </c>
      <c r="BN47" s="18">
        <v>0.1095</v>
      </c>
      <c r="BO47" s="19">
        <v>3.7499999999999999E-2</v>
      </c>
      <c r="BP47" s="36">
        <v>0.1</v>
      </c>
      <c r="BQ47" s="18">
        <v>0.1033</v>
      </c>
      <c r="BR47" s="19">
        <v>3.8800000000000001E-2</v>
      </c>
      <c r="BS47" s="36">
        <v>0.1</v>
      </c>
      <c r="BT47" s="18">
        <v>7.6999999999999999E-2</v>
      </c>
      <c r="BU47" s="18">
        <v>2.0500000000000001E-2</v>
      </c>
      <c r="BV47" s="36">
        <v>0.1</v>
      </c>
      <c r="BW47" s="18">
        <v>0.10589999999999999</v>
      </c>
      <c r="BX47" s="18">
        <v>2.1999999999999999E-2</v>
      </c>
      <c r="BY47" s="36">
        <v>0.1</v>
      </c>
      <c r="BZ47" s="18">
        <v>9.8400000000000001E-2</v>
      </c>
      <c r="CA47" s="18">
        <v>2.1999999999999999E-2</v>
      </c>
      <c r="CB47" s="36">
        <v>0.05</v>
      </c>
      <c r="CC47" s="18">
        <v>6.4199999999999993E-2</v>
      </c>
      <c r="CD47" s="18">
        <v>1.9800000000000002E-2</v>
      </c>
      <c r="CE47" s="38">
        <f>1/4</f>
        <v>0.25</v>
      </c>
      <c r="CF47" s="7">
        <v>0.23519999999999999</v>
      </c>
      <c r="CG47" s="7">
        <v>4.8000000000000001E-2</v>
      </c>
      <c r="CH47" s="36">
        <v>0.05</v>
      </c>
      <c r="CI47" s="18">
        <v>6.25E-2</v>
      </c>
      <c r="CJ47" s="19">
        <v>2.3099999999999999E-2</v>
      </c>
      <c r="CK47" s="38">
        <f>1/4</f>
        <v>0.25</v>
      </c>
      <c r="CL47" s="18">
        <v>0.2389</v>
      </c>
      <c r="CM47" s="19">
        <v>5.3999999999999999E-2</v>
      </c>
    </row>
    <row r="48" spans="2:91" x14ac:dyDescent="0.3">
      <c r="B48" s="62"/>
      <c r="C48" s="24" t="s">
        <v>11</v>
      </c>
      <c r="D48" s="30">
        <v>0.5</v>
      </c>
      <c r="E48" s="14">
        <v>0.51380000000000003</v>
      </c>
      <c r="F48" s="15">
        <v>0.69030000000000002</v>
      </c>
      <c r="G48" s="30">
        <v>0.5</v>
      </c>
      <c r="H48" s="14">
        <v>0.49180000000000001</v>
      </c>
      <c r="I48" s="15">
        <v>0.66510000000000002</v>
      </c>
      <c r="J48" s="30">
        <v>0.5</v>
      </c>
      <c r="K48" s="14">
        <v>0.52759999999999996</v>
      </c>
      <c r="L48" s="14">
        <v>0.65380000000000005</v>
      </c>
      <c r="M48" s="30">
        <v>0.5</v>
      </c>
      <c r="N48" s="14">
        <v>0.49099999999999999</v>
      </c>
      <c r="O48" s="14">
        <v>4.3680000000000003</v>
      </c>
      <c r="P48" s="30">
        <v>0.5</v>
      </c>
      <c r="Q48" s="14">
        <v>0.40179999999999999</v>
      </c>
      <c r="R48" s="14">
        <v>0.39710000000000001</v>
      </c>
      <c r="S48" s="30">
        <v>0.5</v>
      </c>
      <c r="T48" s="14">
        <v>0.52310000000000001</v>
      </c>
      <c r="U48" s="14">
        <v>0.97619999999999996</v>
      </c>
      <c r="V48" s="30">
        <v>0.5</v>
      </c>
      <c r="W48" s="5">
        <v>0.59760000000000002</v>
      </c>
      <c r="X48" s="5">
        <v>1.284</v>
      </c>
      <c r="Y48" s="30">
        <v>0.5</v>
      </c>
      <c r="Z48" s="14">
        <v>0.51070000000000004</v>
      </c>
      <c r="AA48" s="15">
        <v>0.61570000000000003</v>
      </c>
      <c r="AB48" s="30">
        <v>0.5</v>
      </c>
      <c r="AC48" s="14">
        <v>0.51680000000000004</v>
      </c>
      <c r="AD48" s="15">
        <v>0.74890000000000001</v>
      </c>
      <c r="AG48" s="62"/>
      <c r="AH48" s="24" t="s">
        <v>11</v>
      </c>
      <c r="AI48" s="30">
        <v>0.5</v>
      </c>
      <c r="AJ48" s="14">
        <v>0.50160000000000005</v>
      </c>
      <c r="AK48" s="15">
        <v>0.12180000000000001</v>
      </c>
      <c r="AL48" s="30">
        <v>0.5</v>
      </c>
      <c r="AM48" s="14">
        <v>0.47360000000000002</v>
      </c>
      <c r="AN48" s="15">
        <v>0.12130000000000001</v>
      </c>
      <c r="AO48" s="30">
        <v>0.5</v>
      </c>
      <c r="AP48" s="14">
        <v>0.39629999999999999</v>
      </c>
      <c r="AQ48" s="14">
        <v>0.11310000000000001</v>
      </c>
      <c r="AR48" s="30">
        <v>0.5</v>
      </c>
      <c r="AS48" s="14">
        <v>0.50560000000000005</v>
      </c>
      <c r="AT48" s="14">
        <v>0.1673</v>
      </c>
      <c r="AU48" s="30">
        <v>0.5</v>
      </c>
      <c r="AV48" s="14">
        <v>0.55930000000000002</v>
      </c>
      <c r="AW48" s="14">
        <v>0.16819999999999999</v>
      </c>
      <c r="AX48" s="30">
        <v>0.5</v>
      </c>
      <c r="AY48" s="14">
        <v>0.5131</v>
      </c>
      <c r="AZ48" s="14">
        <v>0.12709999999999999</v>
      </c>
      <c r="BA48" s="30">
        <v>0.5</v>
      </c>
      <c r="BB48" s="5">
        <v>0.49680000000000002</v>
      </c>
      <c r="BC48" s="5">
        <v>0.11840000000000001</v>
      </c>
      <c r="BD48" s="30">
        <v>0.5</v>
      </c>
      <c r="BE48" s="14">
        <v>0.50939999999999996</v>
      </c>
      <c r="BF48" s="15">
        <v>0.127</v>
      </c>
      <c r="BG48" s="30">
        <v>0.5</v>
      </c>
      <c r="BH48" s="14">
        <v>0.50370000000000004</v>
      </c>
      <c r="BI48" s="15">
        <v>0.11409999999999999</v>
      </c>
      <c r="BK48" s="62"/>
      <c r="BL48" s="24" t="s">
        <v>11</v>
      </c>
      <c r="BM48" s="30">
        <v>0.5</v>
      </c>
      <c r="BN48" s="14">
        <v>0.50260000000000005</v>
      </c>
      <c r="BO48" s="15">
        <v>2.4569999999999999</v>
      </c>
      <c r="BP48" s="30">
        <v>0.5</v>
      </c>
      <c r="BQ48" s="14">
        <v>0.50209999999999999</v>
      </c>
      <c r="BR48" s="15">
        <v>2.4759000000000002</v>
      </c>
      <c r="BS48" s="30">
        <v>0.5</v>
      </c>
      <c r="BT48" s="14">
        <v>0.51139999999999997</v>
      </c>
      <c r="BU48" s="14">
        <v>3.4639000000000002</v>
      </c>
      <c r="BV48" s="30">
        <v>0.5</v>
      </c>
      <c r="BW48" s="14">
        <v>0.50980000000000003</v>
      </c>
      <c r="BX48" s="14">
        <v>3.3437000000000001</v>
      </c>
      <c r="BY48" s="30">
        <v>0.5</v>
      </c>
      <c r="BZ48" s="14">
        <v>0.52</v>
      </c>
      <c r="CA48" s="14">
        <v>1.3281000000000001</v>
      </c>
      <c r="CB48" s="30">
        <v>0.5</v>
      </c>
      <c r="CC48" s="14">
        <v>0.50360000000000005</v>
      </c>
      <c r="CD48" s="14">
        <v>1.0092000000000001</v>
      </c>
      <c r="CE48" s="30">
        <v>0.5</v>
      </c>
      <c r="CF48" s="5">
        <v>0.49390000000000001</v>
      </c>
      <c r="CG48" s="5">
        <v>1.6407</v>
      </c>
      <c r="CH48" s="30">
        <v>0.5</v>
      </c>
      <c r="CI48" s="14">
        <v>0.50249999999999995</v>
      </c>
      <c r="CJ48" s="15">
        <v>1.4456</v>
      </c>
      <c r="CK48" s="30">
        <v>0.5</v>
      </c>
      <c r="CL48" s="14">
        <v>0.49359999999999998</v>
      </c>
      <c r="CM48" s="15">
        <v>5.4606000000000003</v>
      </c>
    </row>
    <row r="49" spans="2:91" x14ac:dyDescent="0.3">
      <c r="B49" s="62"/>
      <c r="C49" s="25" t="s">
        <v>12</v>
      </c>
      <c r="D49" s="33">
        <v>10</v>
      </c>
      <c r="E49" s="16">
        <v>9.9840999999999998</v>
      </c>
      <c r="F49" s="17">
        <v>10.5669</v>
      </c>
      <c r="G49" s="33">
        <v>10</v>
      </c>
      <c r="H49" s="16">
        <v>9.9654000000000007</v>
      </c>
      <c r="I49" s="17">
        <v>10.5413</v>
      </c>
      <c r="J49" s="33">
        <v>10</v>
      </c>
      <c r="K49" s="16">
        <v>10.3992</v>
      </c>
      <c r="L49" s="16">
        <v>10.845599999999999</v>
      </c>
      <c r="M49" s="33">
        <v>10</v>
      </c>
      <c r="N49" s="16">
        <v>9.9410000000000007</v>
      </c>
      <c r="O49" s="16">
        <v>29.3508</v>
      </c>
      <c r="P49" s="33">
        <v>2</v>
      </c>
      <c r="Q49" s="16">
        <v>1.9066000000000001</v>
      </c>
      <c r="R49" s="16">
        <v>3.0082</v>
      </c>
      <c r="S49" s="33">
        <v>2</v>
      </c>
      <c r="T49" s="16">
        <v>2.1854</v>
      </c>
      <c r="U49" s="16">
        <v>9.6159999999999997</v>
      </c>
      <c r="V49" s="33">
        <v>2</v>
      </c>
      <c r="W49" s="6">
        <v>2.1404000000000001</v>
      </c>
      <c r="X49" s="6">
        <v>9.6347000000000005</v>
      </c>
      <c r="Y49" s="33">
        <v>10</v>
      </c>
      <c r="Z49" s="16">
        <v>10.045199999999999</v>
      </c>
      <c r="AA49" s="17">
        <v>10.6395</v>
      </c>
      <c r="AB49" s="33">
        <v>10</v>
      </c>
      <c r="AC49" s="16">
        <v>9.9835999999999991</v>
      </c>
      <c r="AD49" s="17">
        <v>10.644500000000001</v>
      </c>
      <c r="AG49" s="62"/>
      <c r="AH49" s="25" t="s">
        <v>12</v>
      </c>
      <c r="AI49" s="33">
        <v>10</v>
      </c>
      <c r="AJ49" s="16">
        <v>0.50160000000000005</v>
      </c>
      <c r="AK49" s="17">
        <v>0.2412</v>
      </c>
      <c r="AL49" s="33">
        <v>10</v>
      </c>
      <c r="AM49" s="16">
        <v>0.88090000000000002</v>
      </c>
      <c r="AN49" s="17">
        <v>0.24299999999999999</v>
      </c>
      <c r="AO49" s="33">
        <v>10</v>
      </c>
      <c r="AP49" s="16">
        <v>0.73270000000000002</v>
      </c>
      <c r="AQ49" s="16">
        <v>0.2397</v>
      </c>
      <c r="AR49" s="33">
        <v>10</v>
      </c>
      <c r="AS49" s="16">
        <v>0.50560000000000005</v>
      </c>
      <c r="AT49" s="16">
        <v>0.32379999999999998</v>
      </c>
      <c r="AU49" s="33">
        <v>2</v>
      </c>
      <c r="AV49" s="16">
        <v>0.55930000000000002</v>
      </c>
      <c r="AW49" s="16">
        <v>0.33210000000000001</v>
      </c>
      <c r="AX49" s="33">
        <v>2</v>
      </c>
      <c r="AY49" s="16">
        <v>0.51519999999999999</v>
      </c>
      <c r="AZ49" s="16">
        <v>0.24759999999999999</v>
      </c>
      <c r="BA49" s="33">
        <v>2</v>
      </c>
      <c r="BB49" s="6">
        <v>1.5146999999999999</v>
      </c>
      <c r="BC49" s="6">
        <v>0.2455</v>
      </c>
      <c r="BD49" s="33">
        <v>10</v>
      </c>
      <c r="BE49" s="16">
        <v>0.50939999999999996</v>
      </c>
      <c r="BF49" s="17">
        <v>0.2462</v>
      </c>
      <c r="BG49" s="33">
        <v>10</v>
      </c>
      <c r="BH49" s="16">
        <v>11.545</v>
      </c>
      <c r="BI49" s="17">
        <v>0.2341</v>
      </c>
      <c r="BK49" s="62"/>
      <c r="BL49" s="25" t="s">
        <v>12</v>
      </c>
      <c r="BM49" s="33">
        <v>10</v>
      </c>
      <c r="BN49" s="16">
        <v>10.2211</v>
      </c>
      <c r="BO49" s="17">
        <v>18.779900000000001</v>
      </c>
      <c r="BP49" s="33">
        <v>10</v>
      </c>
      <c r="BQ49" s="16">
        <v>10.096399999999999</v>
      </c>
      <c r="BR49" s="17">
        <v>18.792999999999999</v>
      </c>
      <c r="BS49" s="33">
        <v>10</v>
      </c>
      <c r="BT49" s="16">
        <v>9.6488999999999994</v>
      </c>
      <c r="BU49" s="16">
        <v>25.946100000000001</v>
      </c>
      <c r="BV49" s="33">
        <v>10</v>
      </c>
      <c r="BW49" s="16">
        <v>9.9914000000000005</v>
      </c>
      <c r="BX49" s="16">
        <v>24.817399999999999</v>
      </c>
      <c r="BY49" s="33">
        <v>2</v>
      </c>
      <c r="BZ49" s="16">
        <v>2.2265000000000001</v>
      </c>
      <c r="CA49" s="16">
        <v>10.486700000000001</v>
      </c>
      <c r="CB49" s="33">
        <v>2</v>
      </c>
      <c r="CC49" s="16">
        <v>2.0167999999999999</v>
      </c>
      <c r="CD49" s="16">
        <v>8.3077000000000005</v>
      </c>
      <c r="CE49" s="33">
        <v>2</v>
      </c>
      <c r="CF49" s="6">
        <v>2.0146999999999999</v>
      </c>
      <c r="CG49" s="6">
        <v>10.884399999999999</v>
      </c>
      <c r="CH49" s="33">
        <v>10</v>
      </c>
      <c r="CI49" s="16">
        <v>10.1585</v>
      </c>
      <c r="CJ49" s="17">
        <v>16.5715</v>
      </c>
      <c r="CK49" s="33">
        <v>10</v>
      </c>
      <c r="CL49" s="16">
        <v>9.9672000000000001</v>
      </c>
      <c r="CM49" s="17">
        <v>30.194099999999999</v>
      </c>
    </row>
    <row r="50" spans="2:91" x14ac:dyDescent="0.3">
      <c r="B50" s="62"/>
      <c r="C50" s="25" t="s">
        <v>13</v>
      </c>
      <c r="D50" s="33">
        <v>30</v>
      </c>
      <c r="E50" s="16">
        <v>29.9207</v>
      </c>
      <c r="F50" s="17">
        <v>30.446200000000001</v>
      </c>
      <c r="G50" s="33">
        <v>30</v>
      </c>
      <c r="H50" s="16">
        <v>30.018000000000001</v>
      </c>
      <c r="I50" s="17">
        <v>30.4816</v>
      </c>
      <c r="J50" s="33">
        <v>30</v>
      </c>
      <c r="K50" s="16">
        <v>30.283999999999999</v>
      </c>
      <c r="L50" s="16">
        <v>30.611499999999999</v>
      </c>
      <c r="M50" s="33">
        <v>30</v>
      </c>
      <c r="N50" s="16">
        <v>29.709099999999999</v>
      </c>
      <c r="O50" s="16">
        <v>52.7941</v>
      </c>
      <c r="P50" s="33">
        <v>10</v>
      </c>
      <c r="Q50" s="16">
        <v>9.6280000000000001</v>
      </c>
      <c r="R50" s="16">
        <v>10.6243</v>
      </c>
      <c r="S50" s="33">
        <v>10</v>
      </c>
      <c r="T50" s="16">
        <v>10.280099999999999</v>
      </c>
      <c r="U50" s="16">
        <v>16.4741</v>
      </c>
      <c r="V50" s="33">
        <v>10</v>
      </c>
      <c r="W50" s="6">
        <v>9.9688999999999997</v>
      </c>
      <c r="X50" s="6">
        <v>17.488199999999999</v>
      </c>
      <c r="Y50" s="33">
        <v>30</v>
      </c>
      <c r="Z50" s="16">
        <v>29.8797</v>
      </c>
      <c r="AA50" s="17">
        <v>30.3734</v>
      </c>
      <c r="AB50" s="33">
        <v>30</v>
      </c>
      <c r="AC50" s="16">
        <v>29.985800000000001</v>
      </c>
      <c r="AD50" s="17">
        <v>30.600100000000001</v>
      </c>
      <c r="AG50" s="62"/>
      <c r="AH50" s="25" t="s">
        <v>13</v>
      </c>
      <c r="AI50" s="33">
        <v>30</v>
      </c>
      <c r="AJ50" s="16">
        <v>9.9821000000000009</v>
      </c>
      <c r="AK50" s="17">
        <v>0.54700000000000004</v>
      </c>
      <c r="AL50" s="33">
        <v>30</v>
      </c>
      <c r="AM50" s="16">
        <v>10.3841</v>
      </c>
      <c r="AN50" s="17">
        <v>0.56730000000000003</v>
      </c>
      <c r="AO50" s="33">
        <v>30</v>
      </c>
      <c r="AP50" s="16">
        <v>10.7181</v>
      </c>
      <c r="AQ50" s="16">
        <v>0.56410000000000005</v>
      </c>
      <c r="AR50" s="33">
        <v>30</v>
      </c>
      <c r="AS50" s="16">
        <v>12.450799999999999</v>
      </c>
      <c r="AT50" s="16">
        <v>0.73460000000000003</v>
      </c>
      <c r="AU50" s="33">
        <v>10</v>
      </c>
      <c r="AV50" s="16">
        <v>2.0817999999999999</v>
      </c>
      <c r="AW50" s="16">
        <v>0.78120000000000001</v>
      </c>
      <c r="AX50" s="33">
        <v>10</v>
      </c>
      <c r="AY50" s="16">
        <v>2.1038000000000001</v>
      </c>
      <c r="AZ50" s="16">
        <v>0.55669999999999997</v>
      </c>
      <c r="BA50" s="33">
        <v>10</v>
      </c>
      <c r="BB50" s="6">
        <v>3.8879999999999999</v>
      </c>
      <c r="BC50" s="6">
        <v>0.60860000000000003</v>
      </c>
      <c r="BD50" s="33">
        <v>30</v>
      </c>
      <c r="BE50" s="16">
        <v>9.9595000000000002</v>
      </c>
      <c r="BF50" s="17">
        <v>0.54930000000000001</v>
      </c>
      <c r="BG50" s="33">
        <v>30</v>
      </c>
      <c r="BH50" s="16">
        <v>42.473199999999999</v>
      </c>
      <c r="BI50" s="17">
        <v>0.54720000000000002</v>
      </c>
      <c r="BK50" s="62"/>
      <c r="BL50" s="25" t="s">
        <v>13</v>
      </c>
      <c r="BM50" s="33">
        <v>30</v>
      </c>
      <c r="BN50" s="16">
        <v>30.395399999999999</v>
      </c>
      <c r="BO50" s="17">
        <v>47.847299999999997</v>
      </c>
      <c r="BP50" s="33">
        <v>30</v>
      </c>
      <c r="BQ50" s="16">
        <v>31.729399999999998</v>
      </c>
      <c r="BR50" s="17">
        <v>47.788899999999998</v>
      </c>
      <c r="BS50" s="33">
        <v>30</v>
      </c>
      <c r="BT50" s="16">
        <v>30.959599999999998</v>
      </c>
      <c r="BU50" s="16">
        <v>57.966900000000003</v>
      </c>
      <c r="BV50" s="33">
        <v>30</v>
      </c>
      <c r="BW50" s="16">
        <v>30.751100000000001</v>
      </c>
      <c r="BX50" s="16">
        <v>62.372700000000002</v>
      </c>
      <c r="BY50" s="33">
        <v>10</v>
      </c>
      <c r="BZ50" s="16">
        <v>10.749599999999999</v>
      </c>
      <c r="CA50" s="16">
        <v>21.8126</v>
      </c>
      <c r="CB50" s="33">
        <v>10</v>
      </c>
      <c r="CC50" s="16">
        <v>9.5627999999999993</v>
      </c>
      <c r="CD50" s="16">
        <v>16.477699999999999</v>
      </c>
      <c r="CE50" s="33">
        <v>10</v>
      </c>
      <c r="CF50" s="6">
        <v>10.0067</v>
      </c>
      <c r="CG50" s="6">
        <v>21.1707</v>
      </c>
      <c r="CH50" s="33">
        <v>30</v>
      </c>
      <c r="CI50" s="16">
        <v>29.114599999999999</v>
      </c>
      <c r="CJ50" s="17">
        <v>44.130099999999999</v>
      </c>
      <c r="CK50" s="33">
        <v>30</v>
      </c>
      <c r="CL50" s="16">
        <v>29.518699999999999</v>
      </c>
      <c r="CM50" s="17">
        <v>60.5244</v>
      </c>
    </row>
    <row r="51" spans="2:91" ht="15" thickBot="1" x14ac:dyDescent="0.35">
      <c r="B51" s="63"/>
      <c r="C51" s="26" t="s">
        <v>14</v>
      </c>
      <c r="D51" s="36">
        <v>60</v>
      </c>
      <c r="E51" s="18">
        <v>60.023499999999999</v>
      </c>
      <c r="F51" s="19">
        <v>60.418100000000003</v>
      </c>
      <c r="G51" s="36">
        <v>60</v>
      </c>
      <c r="H51" s="18">
        <v>60.252800000000001</v>
      </c>
      <c r="I51" s="19">
        <v>60.593499999999999</v>
      </c>
      <c r="J51" s="36">
        <v>60</v>
      </c>
      <c r="K51" s="18">
        <v>59.945</v>
      </c>
      <c r="L51" s="18">
        <v>60.140099999999997</v>
      </c>
      <c r="M51" s="36">
        <v>60</v>
      </c>
      <c r="N51" s="18">
        <v>59.785400000000003</v>
      </c>
      <c r="O51" s="18">
        <v>68.479200000000006</v>
      </c>
      <c r="P51" s="36">
        <v>20</v>
      </c>
      <c r="Q51" s="18">
        <v>19.507000000000001</v>
      </c>
      <c r="R51" s="18">
        <v>20.8416</v>
      </c>
      <c r="S51" s="36">
        <v>20</v>
      </c>
      <c r="T51" s="18">
        <v>20.4618</v>
      </c>
      <c r="U51" s="18">
        <v>24.1494</v>
      </c>
      <c r="V51" s="36">
        <v>20</v>
      </c>
      <c r="W51" s="7">
        <v>20.0136</v>
      </c>
      <c r="X51" s="7">
        <v>24.840299999999999</v>
      </c>
      <c r="Y51" s="36">
        <v>60</v>
      </c>
      <c r="Z51" s="18">
        <v>59.714300000000001</v>
      </c>
      <c r="AA51" s="19">
        <v>60.134900000000002</v>
      </c>
      <c r="AB51" s="36">
        <v>60</v>
      </c>
      <c r="AC51" s="18">
        <v>60.1584</v>
      </c>
      <c r="AD51" s="19">
        <v>60.5807</v>
      </c>
      <c r="AG51" s="63"/>
      <c r="AH51" s="26" t="s">
        <v>14</v>
      </c>
      <c r="AI51" s="36">
        <v>60</v>
      </c>
      <c r="AJ51" s="18">
        <v>36.181899999999999</v>
      </c>
      <c r="AK51" s="19">
        <v>7.0312000000000001</v>
      </c>
      <c r="AL51" s="36">
        <v>60</v>
      </c>
      <c r="AM51" s="18">
        <v>39.188299999999998</v>
      </c>
      <c r="AN51" s="19">
        <v>7.0117000000000003</v>
      </c>
      <c r="AO51" s="36">
        <v>60</v>
      </c>
      <c r="AP51" s="18">
        <v>44.9373</v>
      </c>
      <c r="AQ51" s="18">
        <v>6.8258999999999999</v>
      </c>
      <c r="AR51" s="36">
        <v>60</v>
      </c>
      <c r="AS51" s="18">
        <v>56.917499999999997</v>
      </c>
      <c r="AT51" s="18">
        <v>9.6119000000000003</v>
      </c>
      <c r="AU51" s="36">
        <v>20</v>
      </c>
      <c r="AV51" s="18">
        <v>12.9016</v>
      </c>
      <c r="AW51" s="18">
        <v>5.2807000000000004</v>
      </c>
      <c r="AX51" s="36">
        <v>20</v>
      </c>
      <c r="AY51" s="18">
        <v>11.748900000000001</v>
      </c>
      <c r="AZ51" s="18">
        <v>3.2204000000000002</v>
      </c>
      <c r="BA51" s="36">
        <v>20</v>
      </c>
      <c r="BB51" s="7">
        <v>15.8034</v>
      </c>
      <c r="BC51" s="7">
        <v>5.5575000000000001</v>
      </c>
      <c r="BD51" s="36">
        <v>60</v>
      </c>
      <c r="BE51" s="18">
        <v>34.729700000000001</v>
      </c>
      <c r="BF51" s="19">
        <v>5.0841000000000003</v>
      </c>
      <c r="BG51" s="36">
        <v>60</v>
      </c>
      <c r="BH51" s="18">
        <v>164.76079999999999</v>
      </c>
      <c r="BI51" s="19">
        <v>10.6348</v>
      </c>
      <c r="BK51" s="63"/>
      <c r="BL51" s="26" t="s">
        <v>14</v>
      </c>
      <c r="BM51" s="36">
        <v>60</v>
      </c>
      <c r="BN51" s="18">
        <v>58.108699999999999</v>
      </c>
      <c r="BO51" s="19">
        <v>92.896100000000004</v>
      </c>
      <c r="BP51" s="36">
        <v>60</v>
      </c>
      <c r="BQ51" s="18">
        <v>58.503100000000003</v>
      </c>
      <c r="BR51" s="19">
        <v>91.802800000000005</v>
      </c>
      <c r="BS51" s="36">
        <v>60</v>
      </c>
      <c r="BT51" s="18">
        <v>68.116500000000002</v>
      </c>
      <c r="BU51" s="18">
        <v>115.8496</v>
      </c>
      <c r="BV51" s="36">
        <v>60</v>
      </c>
      <c r="BW51" s="18">
        <v>68.421800000000005</v>
      </c>
      <c r="BX51" s="18">
        <v>123.0626</v>
      </c>
      <c r="BY51" s="36">
        <v>20</v>
      </c>
      <c r="BZ51" s="18">
        <v>23.2133</v>
      </c>
      <c r="CA51" s="18">
        <v>41.020899999999997</v>
      </c>
      <c r="CB51" s="36">
        <v>20</v>
      </c>
      <c r="CC51" s="18">
        <v>18.427499999999998</v>
      </c>
      <c r="CD51" s="18">
        <v>30.264600000000002</v>
      </c>
      <c r="CE51" s="36">
        <v>20</v>
      </c>
      <c r="CF51" s="7">
        <v>20.0837</v>
      </c>
      <c r="CG51" s="7">
        <v>35.941499999999998</v>
      </c>
      <c r="CH51" s="36">
        <v>60</v>
      </c>
      <c r="CI51" s="18">
        <v>55.576700000000002</v>
      </c>
      <c r="CJ51" s="19">
        <v>87.513599999999997</v>
      </c>
      <c r="CK51" s="36">
        <v>60</v>
      </c>
      <c r="CL51" s="18">
        <v>60.0473</v>
      </c>
      <c r="CM51" s="19">
        <v>105.20269999999999</v>
      </c>
    </row>
    <row r="52" spans="2:91" ht="15" thickBot="1" x14ac:dyDescent="0.35"/>
    <row r="53" spans="2:91" ht="15" thickBot="1" x14ac:dyDescent="0.35">
      <c r="B53" s="72" t="s">
        <v>0</v>
      </c>
      <c r="C53" s="73"/>
      <c r="D53" s="67" t="s">
        <v>24</v>
      </c>
      <c r="E53" s="68"/>
      <c r="F53" s="69"/>
      <c r="G53" s="67" t="s">
        <v>23</v>
      </c>
      <c r="H53" s="68"/>
      <c r="I53" s="69"/>
      <c r="J53" s="67" t="s">
        <v>22</v>
      </c>
      <c r="K53" s="68"/>
      <c r="L53" s="69"/>
      <c r="M53" s="67" t="s">
        <v>29</v>
      </c>
      <c r="N53" s="68"/>
      <c r="O53" s="69"/>
      <c r="P53" s="67" t="s">
        <v>25</v>
      </c>
      <c r="Q53" s="68"/>
      <c r="R53" s="69"/>
      <c r="S53" s="67" t="s">
        <v>30</v>
      </c>
      <c r="T53" s="68"/>
      <c r="U53" s="69"/>
      <c r="V53" s="67" t="s">
        <v>27</v>
      </c>
      <c r="W53" s="68"/>
      <c r="X53" s="69"/>
      <c r="Y53" s="67" t="s">
        <v>31</v>
      </c>
      <c r="Z53" s="68"/>
      <c r="AA53" s="69"/>
      <c r="AB53" s="67" t="s">
        <v>28</v>
      </c>
      <c r="AC53" s="68"/>
      <c r="AD53" s="69"/>
      <c r="AG53" s="72" t="s">
        <v>2</v>
      </c>
      <c r="AH53" s="73"/>
      <c r="AI53" s="67" t="s">
        <v>24</v>
      </c>
      <c r="AJ53" s="68"/>
      <c r="AK53" s="69"/>
      <c r="AL53" s="67" t="s">
        <v>23</v>
      </c>
      <c r="AM53" s="68"/>
      <c r="AN53" s="69"/>
      <c r="AO53" s="67" t="s">
        <v>22</v>
      </c>
      <c r="AP53" s="68"/>
      <c r="AQ53" s="69"/>
      <c r="AR53" s="67" t="s">
        <v>29</v>
      </c>
      <c r="AS53" s="68"/>
      <c r="AT53" s="69"/>
      <c r="AU53" s="67" t="s">
        <v>25</v>
      </c>
      <c r="AV53" s="68"/>
      <c r="AW53" s="69"/>
      <c r="AX53" s="67" t="s">
        <v>30</v>
      </c>
      <c r="AY53" s="68"/>
      <c r="AZ53" s="69"/>
      <c r="BA53" s="67" t="s">
        <v>27</v>
      </c>
      <c r="BB53" s="68"/>
      <c r="BC53" s="69"/>
      <c r="BD53" s="67" t="s">
        <v>31</v>
      </c>
      <c r="BE53" s="68"/>
      <c r="BF53" s="69"/>
      <c r="BG53" s="67" t="s">
        <v>28</v>
      </c>
      <c r="BH53" s="68"/>
      <c r="BI53" s="69"/>
      <c r="BK53" s="72" t="s">
        <v>1</v>
      </c>
      <c r="BL53" s="73"/>
      <c r="BM53" s="67" t="s">
        <v>24</v>
      </c>
      <c r="BN53" s="68"/>
      <c r="BO53" s="69"/>
      <c r="BP53" s="67" t="s">
        <v>23</v>
      </c>
      <c r="BQ53" s="68"/>
      <c r="BR53" s="69"/>
      <c r="BS53" s="67" t="s">
        <v>22</v>
      </c>
      <c r="BT53" s="68"/>
      <c r="BU53" s="69"/>
      <c r="BV53" s="67" t="s">
        <v>29</v>
      </c>
      <c r="BW53" s="68"/>
      <c r="BX53" s="69"/>
      <c r="BY53" s="67" t="s">
        <v>25</v>
      </c>
      <c r="BZ53" s="68"/>
      <c r="CA53" s="69"/>
      <c r="CB53" s="67" t="s">
        <v>30</v>
      </c>
      <c r="CC53" s="68"/>
      <c r="CD53" s="69"/>
      <c r="CE53" s="67" t="s">
        <v>27</v>
      </c>
      <c r="CF53" s="68"/>
      <c r="CG53" s="69"/>
      <c r="CH53" s="67" t="s">
        <v>31</v>
      </c>
      <c r="CI53" s="68"/>
      <c r="CJ53" s="69"/>
      <c r="CK53" s="67" t="s">
        <v>28</v>
      </c>
      <c r="CL53" s="68"/>
      <c r="CM53" s="69"/>
    </row>
    <row r="54" spans="2:91" ht="15" thickBot="1" x14ac:dyDescent="0.35">
      <c r="B54" s="70" t="s">
        <v>21</v>
      </c>
      <c r="C54" s="71"/>
      <c r="D54" s="55">
        <v>10000</v>
      </c>
      <c r="E54" s="56"/>
      <c r="F54" s="57"/>
      <c r="G54" s="64">
        <v>5000</v>
      </c>
      <c r="H54" s="56"/>
      <c r="I54" s="57"/>
      <c r="J54" s="55">
        <v>2000</v>
      </c>
      <c r="K54" s="56"/>
      <c r="L54" s="56"/>
      <c r="M54" s="55">
        <v>1000</v>
      </c>
      <c r="N54" s="56"/>
      <c r="O54" s="56"/>
      <c r="P54" s="55">
        <v>1000</v>
      </c>
      <c r="Q54" s="56"/>
      <c r="R54" s="56"/>
      <c r="S54" s="55">
        <v>10000</v>
      </c>
      <c r="T54" s="56"/>
      <c r="U54" s="57"/>
      <c r="V54" s="55">
        <v>10000</v>
      </c>
      <c r="W54" s="56"/>
      <c r="X54" s="56"/>
      <c r="Y54" s="55">
        <v>10000</v>
      </c>
      <c r="Z54" s="56"/>
      <c r="AA54" s="57"/>
      <c r="AB54" s="55">
        <v>10000</v>
      </c>
      <c r="AC54" s="56"/>
      <c r="AD54" s="57"/>
      <c r="AG54" s="70" t="s">
        <v>21</v>
      </c>
      <c r="AH54" s="71"/>
      <c r="AI54" s="55">
        <v>10000</v>
      </c>
      <c r="AJ54" s="56"/>
      <c r="AK54" s="57"/>
      <c r="AL54" s="64">
        <v>5000</v>
      </c>
      <c r="AM54" s="56"/>
      <c r="AN54" s="57"/>
      <c r="AO54" s="55">
        <v>2000</v>
      </c>
      <c r="AP54" s="56"/>
      <c r="AQ54" s="56"/>
      <c r="AR54" s="55">
        <v>1000</v>
      </c>
      <c r="AS54" s="56"/>
      <c r="AT54" s="56"/>
      <c r="AU54" s="55">
        <v>1000</v>
      </c>
      <c r="AV54" s="56"/>
      <c r="AW54" s="56"/>
      <c r="AX54" s="55">
        <v>10000</v>
      </c>
      <c r="AY54" s="56"/>
      <c r="AZ54" s="57"/>
      <c r="BA54" s="55">
        <v>10000</v>
      </c>
      <c r="BB54" s="56"/>
      <c r="BC54" s="56"/>
      <c r="BD54" s="55">
        <v>10000</v>
      </c>
      <c r="BE54" s="56"/>
      <c r="BF54" s="57"/>
      <c r="BG54" s="55">
        <v>10000</v>
      </c>
      <c r="BH54" s="56"/>
      <c r="BI54" s="57"/>
      <c r="BK54" s="70" t="s">
        <v>21</v>
      </c>
      <c r="BL54" s="71"/>
      <c r="BM54" s="55">
        <v>10000</v>
      </c>
      <c r="BN54" s="56"/>
      <c r="BO54" s="57"/>
      <c r="BP54" s="64">
        <v>5000</v>
      </c>
      <c r="BQ54" s="56"/>
      <c r="BR54" s="57"/>
      <c r="BS54" s="55">
        <v>2000</v>
      </c>
      <c r="BT54" s="56"/>
      <c r="BU54" s="56"/>
      <c r="BV54" s="55">
        <v>1000</v>
      </c>
      <c r="BW54" s="56"/>
      <c r="BX54" s="56"/>
      <c r="BY54" s="55">
        <v>1000</v>
      </c>
      <c r="BZ54" s="56"/>
      <c r="CA54" s="56"/>
      <c r="CB54" s="55">
        <v>10000</v>
      </c>
      <c r="CC54" s="56"/>
      <c r="CD54" s="57"/>
      <c r="CE54" s="55">
        <v>10000</v>
      </c>
      <c r="CF54" s="56"/>
      <c r="CG54" s="56"/>
      <c r="CH54" s="55">
        <v>10000</v>
      </c>
      <c r="CI54" s="56"/>
      <c r="CJ54" s="57"/>
      <c r="CK54" s="55">
        <v>10000</v>
      </c>
      <c r="CL54" s="56"/>
      <c r="CM54" s="57"/>
    </row>
    <row r="55" spans="2:91" ht="15" thickBot="1" x14ac:dyDescent="0.35">
      <c r="B55" s="55" t="s">
        <v>39</v>
      </c>
      <c r="C55" s="57"/>
      <c r="D55" s="55">
        <v>3</v>
      </c>
      <c r="E55" s="56"/>
      <c r="F55" s="57"/>
      <c r="G55" s="64">
        <v>3</v>
      </c>
      <c r="H55" s="56"/>
      <c r="I55" s="57"/>
      <c r="J55" s="55">
        <v>3</v>
      </c>
      <c r="K55" s="56"/>
      <c r="L55" s="56"/>
      <c r="M55" s="55">
        <v>3</v>
      </c>
      <c r="N55" s="56"/>
      <c r="O55" s="56"/>
      <c r="P55" s="55">
        <v>3</v>
      </c>
      <c r="Q55" s="56"/>
      <c r="R55" s="56"/>
      <c r="S55" s="65">
        <v>3</v>
      </c>
      <c r="T55" s="66"/>
      <c r="U55" s="66"/>
      <c r="V55" s="55">
        <v>3</v>
      </c>
      <c r="W55" s="56"/>
      <c r="X55" s="56"/>
      <c r="Y55" s="55">
        <v>3</v>
      </c>
      <c r="Z55" s="56"/>
      <c r="AA55" s="57"/>
      <c r="AB55" s="55">
        <v>3</v>
      </c>
      <c r="AC55" s="56"/>
      <c r="AD55" s="57"/>
      <c r="AG55" s="55" t="s">
        <v>39</v>
      </c>
      <c r="AH55" s="57"/>
      <c r="AI55" s="55">
        <v>3</v>
      </c>
      <c r="AJ55" s="56"/>
      <c r="AK55" s="57"/>
      <c r="AL55" s="64">
        <v>3</v>
      </c>
      <c r="AM55" s="56"/>
      <c r="AN55" s="57"/>
      <c r="AO55" s="55">
        <v>3</v>
      </c>
      <c r="AP55" s="56"/>
      <c r="AQ55" s="56"/>
      <c r="AR55" s="55">
        <v>3</v>
      </c>
      <c r="AS55" s="56"/>
      <c r="AT55" s="56"/>
      <c r="AU55" s="55">
        <v>3</v>
      </c>
      <c r="AV55" s="56"/>
      <c r="AW55" s="56"/>
      <c r="AX55" s="65">
        <v>3</v>
      </c>
      <c r="AY55" s="66"/>
      <c r="AZ55" s="66"/>
      <c r="BA55" s="55">
        <v>3</v>
      </c>
      <c r="BB55" s="56"/>
      <c r="BC55" s="56"/>
      <c r="BD55" s="55">
        <v>3</v>
      </c>
      <c r="BE55" s="56"/>
      <c r="BF55" s="57"/>
      <c r="BG55" s="55">
        <v>3</v>
      </c>
      <c r="BH55" s="56"/>
      <c r="BI55" s="57"/>
      <c r="BK55" s="55" t="s">
        <v>39</v>
      </c>
      <c r="BL55" s="57"/>
      <c r="BM55" s="55">
        <v>3</v>
      </c>
      <c r="BN55" s="56"/>
      <c r="BO55" s="57"/>
      <c r="BP55" s="64">
        <v>3</v>
      </c>
      <c r="BQ55" s="56"/>
      <c r="BR55" s="57"/>
      <c r="BS55" s="55">
        <v>3</v>
      </c>
      <c r="BT55" s="56"/>
      <c r="BU55" s="56"/>
      <c r="BV55" s="55">
        <v>3</v>
      </c>
      <c r="BW55" s="56"/>
      <c r="BX55" s="56"/>
      <c r="BY55" s="55">
        <v>3</v>
      </c>
      <c r="BZ55" s="56"/>
      <c r="CA55" s="56"/>
      <c r="CB55" s="65">
        <v>3</v>
      </c>
      <c r="CC55" s="66"/>
      <c r="CD55" s="66"/>
      <c r="CE55" s="55">
        <v>3</v>
      </c>
      <c r="CF55" s="56"/>
      <c r="CG55" s="56"/>
      <c r="CH55" s="55">
        <v>3</v>
      </c>
      <c r="CI55" s="56"/>
      <c r="CJ55" s="57"/>
      <c r="CK55" s="55">
        <v>3</v>
      </c>
      <c r="CL55" s="56"/>
      <c r="CM55" s="57"/>
    </row>
    <row r="56" spans="2:91" x14ac:dyDescent="0.3">
      <c r="B56" s="58" t="s">
        <v>20</v>
      </c>
      <c r="C56" s="24" t="s">
        <v>40</v>
      </c>
      <c r="D56" s="27" t="b">
        <v>1</v>
      </c>
      <c r="E56" s="8" t="s">
        <v>9</v>
      </c>
      <c r="F56" s="9" t="s">
        <v>17</v>
      </c>
      <c r="G56" s="28" t="b">
        <v>1</v>
      </c>
      <c r="H56" s="8" t="s">
        <v>9</v>
      </c>
      <c r="I56" s="9" t="s">
        <v>17</v>
      </c>
      <c r="J56" s="27" t="b">
        <v>1</v>
      </c>
      <c r="K56" s="8" t="s">
        <v>9</v>
      </c>
      <c r="L56" s="8" t="s">
        <v>17</v>
      </c>
      <c r="M56" s="27" t="b">
        <v>1</v>
      </c>
      <c r="N56" s="8" t="s">
        <v>9</v>
      </c>
      <c r="O56" s="8" t="s">
        <v>17</v>
      </c>
      <c r="P56" s="27" t="b">
        <v>1</v>
      </c>
      <c r="Q56" s="8" t="s">
        <v>9</v>
      </c>
      <c r="R56" s="8" t="s">
        <v>17</v>
      </c>
      <c r="S56" s="27" t="b">
        <v>1</v>
      </c>
      <c r="T56" s="8" t="s">
        <v>9</v>
      </c>
      <c r="U56" s="8" t="s">
        <v>17</v>
      </c>
      <c r="V56" s="29" t="b">
        <v>1</v>
      </c>
      <c r="W56" s="2" t="s">
        <v>9</v>
      </c>
      <c r="X56" s="2" t="s">
        <v>17</v>
      </c>
      <c r="Y56" s="27" t="b">
        <v>1</v>
      </c>
      <c r="Z56" s="8" t="s">
        <v>9</v>
      </c>
      <c r="AA56" s="9" t="s">
        <v>17</v>
      </c>
      <c r="AB56" s="27" t="b">
        <v>1</v>
      </c>
      <c r="AC56" s="8" t="s">
        <v>9</v>
      </c>
      <c r="AD56" s="9" t="s">
        <v>17</v>
      </c>
      <c r="AG56" s="58" t="s">
        <v>20</v>
      </c>
      <c r="AH56" s="24" t="s">
        <v>40</v>
      </c>
      <c r="AI56" s="27" t="b">
        <v>1</v>
      </c>
      <c r="AJ56" s="8" t="s">
        <v>9</v>
      </c>
      <c r="AK56" s="9" t="s">
        <v>17</v>
      </c>
      <c r="AL56" s="28" t="b">
        <v>1</v>
      </c>
      <c r="AM56" s="8" t="s">
        <v>9</v>
      </c>
      <c r="AN56" s="9" t="s">
        <v>17</v>
      </c>
      <c r="AO56" s="27" t="b">
        <v>1</v>
      </c>
      <c r="AP56" s="8" t="s">
        <v>9</v>
      </c>
      <c r="AQ56" s="8" t="s">
        <v>17</v>
      </c>
      <c r="AR56" s="27" t="b">
        <v>1</v>
      </c>
      <c r="AS56" s="8" t="s">
        <v>9</v>
      </c>
      <c r="AT56" s="8" t="s">
        <v>17</v>
      </c>
      <c r="AU56" s="27" t="b">
        <v>1</v>
      </c>
      <c r="AV56" s="8" t="s">
        <v>9</v>
      </c>
      <c r="AW56" s="8" t="s">
        <v>17</v>
      </c>
      <c r="AX56" s="27" t="b">
        <v>1</v>
      </c>
      <c r="AY56" s="8" t="s">
        <v>9</v>
      </c>
      <c r="AZ56" s="8" t="s">
        <v>17</v>
      </c>
      <c r="BA56" s="29" t="b">
        <v>1</v>
      </c>
      <c r="BB56" s="2" t="s">
        <v>9</v>
      </c>
      <c r="BC56" s="2" t="s">
        <v>17</v>
      </c>
      <c r="BD56" s="27" t="b">
        <v>1</v>
      </c>
      <c r="BE56" s="8" t="s">
        <v>9</v>
      </c>
      <c r="BF56" s="9" t="s">
        <v>17</v>
      </c>
      <c r="BG56" s="27" t="b">
        <v>1</v>
      </c>
      <c r="BH56" s="8" t="s">
        <v>9</v>
      </c>
      <c r="BI56" s="9" t="s">
        <v>17</v>
      </c>
      <c r="BK56" s="58" t="s">
        <v>20</v>
      </c>
      <c r="BL56" s="24" t="s">
        <v>40</v>
      </c>
      <c r="BM56" s="27" t="b">
        <v>1</v>
      </c>
      <c r="BN56" s="8" t="s">
        <v>9</v>
      </c>
      <c r="BO56" s="9" t="s">
        <v>17</v>
      </c>
      <c r="BP56" s="28" t="b">
        <v>1</v>
      </c>
      <c r="BQ56" s="8" t="s">
        <v>9</v>
      </c>
      <c r="BR56" s="9" t="s">
        <v>17</v>
      </c>
      <c r="BS56" s="27" t="b">
        <v>1</v>
      </c>
      <c r="BT56" s="8" t="s">
        <v>9</v>
      </c>
      <c r="BU56" s="8" t="s">
        <v>17</v>
      </c>
      <c r="BV56" s="27" t="b">
        <v>1</v>
      </c>
      <c r="BW56" s="8" t="s">
        <v>9</v>
      </c>
      <c r="BX56" s="8" t="s">
        <v>17</v>
      </c>
      <c r="BY56" s="27" t="b">
        <v>1</v>
      </c>
      <c r="BZ56" s="8" t="s">
        <v>9</v>
      </c>
      <c r="CA56" s="8" t="s">
        <v>17</v>
      </c>
      <c r="CB56" s="27" t="b">
        <v>1</v>
      </c>
      <c r="CC56" s="8" t="s">
        <v>9</v>
      </c>
      <c r="CD56" s="8" t="s">
        <v>17</v>
      </c>
      <c r="CE56" s="29" t="b">
        <v>1</v>
      </c>
      <c r="CF56" s="2" t="s">
        <v>41</v>
      </c>
      <c r="CG56" s="2" t="s">
        <v>42</v>
      </c>
      <c r="CH56" s="27" t="b">
        <v>1</v>
      </c>
      <c r="CI56" s="8" t="s">
        <v>9</v>
      </c>
      <c r="CJ56" s="9" t="s">
        <v>17</v>
      </c>
      <c r="CK56" s="27" t="b">
        <v>1</v>
      </c>
      <c r="CL56" s="8" t="s">
        <v>9</v>
      </c>
      <c r="CM56" s="9" t="s">
        <v>17</v>
      </c>
    </row>
    <row r="57" spans="2:91" x14ac:dyDescent="0.3">
      <c r="B57" s="59"/>
      <c r="C57" s="25" t="s">
        <v>18</v>
      </c>
      <c r="D57" s="52">
        <f>_xlfn.STDEV.P(D59:D61)</f>
        <v>9.3926685357369227E-2</v>
      </c>
      <c r="E57" s="10">
        <v>119</v>
      </c>
      <c r="F57" s="11"/>
      <c r="G57" s="52">
        <f>_xlfn.STDEV.P(G59:G61)</f>
        <v>9.3926685357369227E-2</v>
      </c>
      <c r="H57" s="10">
        <v>260</v>
      </c>
      <c r="I57" s="11"/>
      <c r="J57" s="52">
        <f>_xlfn.STDEV.P(J59:J61)</f>
        <v>9.3926685357369227E-2</v>
      </c>
      <c r="K57" s="10">
        <v>8</v>
      </c>
      <c r="L57" s="10"/>
      <c r="M57" s="52">
        <f>_xlfn.STDEV.P(M59:M61)</f>
        <v>9.3926685357369227E-2</v>
      </c>
      <c r="N57" s="10">
        <v>8</v>
      </c>
      <c r="O57" s="10"/>
      <c r="P57" s="52">
        <f>_xlfn.STDEV.P(P59:P61)</f>
        <v>9.3926685357369227E-2</v>
      </c>
      <c r="Q57" s="10">
        <v>2033</v>
      </c>
      <c r="R57" s="10"/>
      <c r="S57" s="52">
        <f>_xlfn.STDEV.P(S59:S61)</f>
        <v>0.1649915822768612</v>
      </c>
      <c r="T57" s="10">
        <v>320</v>
      </c>
      <c r="U57" s="10"/>
      <c r="V57" s="52">
        <f>_xlfn.STDEV.P(V59:V61)</f>
        <v>0</v>
      </c>
      <c r="W57" s="3">
        <v>80501</v>
      </c>
      <c r="X57" s="3"/>
      <c r="Y57" s="52">
        <f>_xlfn.STDEV.P(Y59:Y61)</f>
        <v>0.1649915822768612</v>
      </c>
      <c r="Z57" s="10">
        <v>8</v>
      </c>
      <c r="AA57" s="11"/>
      <c r="AB57" s="52">
        <f>_xlfn.STDEV.P(AB59:AB61)</f>
        <v>0</v>
      </c>
      <c r="AC57" s="10">
        <v>9</v>
      </c>
      <c r="AD57" s="11"/>
      <c r="AG57" s="59"/>
      <c r="AH57" s="25" t="s">
        <v>18</v>
      </c>
      <c r="AI57" s="52">
        <f>_xlfn.STDEV.P(AI59:AI61)</f>
        <v>9.3926685357369227E-2</v>
      </c>
      <c r="AJ57" s="10">
        <v>382</v>
      </c>
      <c r="AK57" s="11"/>
      <c r="AL57" s="52">
        <f>_xlfn.STDEV.P(AL59:AL61)</f>
        <v>9.3926685357369227E-2</v>
      </c>
      <c r="AM57" s="10">
        <v>432</v>
      </c>
      <c r="AN57" s="11"/>
      <c r="AO57" s="52">
        <f>_xlfn.STDEV.P(AO59:AO61)</f>
        <v>9.3926685357369227E-2</v>
      </c>
      <c r="AP57" s="10">
        <v>338</v>
      </c>
      <c r="AQ57" s="10"/>
      <c r="AR57" s="52">
        <f>_xlfn.STDEV.P(AR59:AR61)</f>
        <v>9.3926685357369227E-2</v>
      </c>
      <c r="AS57" s="10">
        <v>197</v>
      </c>
      <c r="AT57" s="10"/>
      <c r="AU57" s="52">
        <f>_xlfn.STDEV.P(AU59:AU61)</f>
        <v>9.3926685357369227E-2</v>
      </c>
      <c r="AV57" s="10">
        <v>518</v>
      </c>
      <c r="AW57" s="10"/>
      <c r="AX57" s="52">
        <f>_xlfn.STDEV.P(AX59:AX61)</f>
        <v>0.1649915822768612</v>
      </c>
      <c r="AY57" s="10">
        <v>383</v>
      </c>
      <c r="AZ57" s="10"/>
      <c r="BA57" s="52">
        <f>_xlfn.STDEV.P(BA59:BA61)</f>
        <v>0</v>
      </c>
      <c r="BB57" s="3">
        <v>233</v>
      </c>
      <c r="BC57" s="3"/>
      <c r="BD57" s="52">
        <f>_xlfn.STDEV.P(BD59:BD61)</f>
        <v>0.1649915822768612</v>
      </c>
      <c r="BE57" s="10">
        <v>552</v>
      </c>
      <c r="BF57" s="11"/>
      <c r="BG57" s="52">
        <f>_xlfn.STDEV.P(BG59:BG61)</f>
        <v>0</v>
      </c>
      <c r="BH57" s="10">
        <v>270</v>
      </c>
      <c r="BI57" s="11"/>
      <c r="BK57" s="59"/>
      <c r="BL57" s="25" t="s">
        <v>18</v>
      </c>
      <c r="BM57" s="52">
        <f>_xlfn.STDEV.P(BM59:BM61)</f>
        <v>9.3926685357369227E-2</v>
      </c>
      <c r="BN57" s="10">
        <v>32</v>
      </c>
      <c r="BO57" s="11"/>
      <c r="BP57" s="52">
        <f>_xlfn.STDEV.P(BP59:BP61)</f>
        <v>9.3926685357369227E-2</v>
      </c>
      <c r="BQ57" s="10">
        <v>33</v>
      </c>
      <c r="BR57" s="11"/>
      <c r="BS57" s="52">
        <f>_xlfn.STDEV.P(BS59:BS61)</f>
        <v>9.3926685357369227E-2</v>
      </c>
      <c r="BT57" s="10">
        <v>32</v>
      </c>
      <c r="BU57" s="10"/>
      <c r="BV57" s="52">
        <f>_xlfn.STDEV.P(BV59:BV61)</f>
        <v>9.3926685357369227E-2</v>
      </c>
      <c r="BW57" s="10">
        <v>31</v>
      </c>
      <c r="BX57" s="10"/>
      <c r="BY57" s="52">
        <f>_xlfn.STDEV.P(BY59:BY61)</f>
        <v>9.3926685357369227E-2</v>
      </c>
      <c r="BZ57" s="10">
        <v>511</v>
      </c>
      <c r="CA57" s="10"/>
      <c r="CB57" s="52">
        <f>_xlfn.STDEV.P(CB59:CB61)</f>
        <v>0.1649915822768612</v>
      </c>
      <c r="CC57" s="10">
        <v>113</v>
      </c>
      <c r="CD57" s="10"/>
      <c r="CE57" s="52">
        <f>_xlfn.STDEV.P(CE59:CE61)</f>
        <v>0</v>
      </c>
      <c r="CF57" s="3">
        <v>4869</v>
      </c>
      <c r="CG57" s="3"/>
      <c r="CH57" s="52">
        <f>_xlfn.STDEV.P(CH59:CH61)</f>
        <v>0.1649915822768612</v>
      </c>
      <c r="CI57" s="10">
        <v>25</v>
      </c>
      <c r="CJ57" s="11"/>
      <c r="CK57" s="52">
        <f>_xlfn.STDEV.P(CK59:CK61)</f>
        <v>0</v>
      </c>
      <c r="CL57" s="10">
        <v>39</v>
      </c>
      <c r="CM57" s="11"/>
    </row>
    <row r="58" spans="2:91" ht="15" thickBot="1" x14ac:dyDescent="0.35">
      <c r="B58" s="60"/>
      <c r="C58" s="26" t="s">
        <v>19</v>
      </c>
      <c r="D58" s="51">
        <f>_xlfn.STDEV.P(D62:D64)</f>
        <v>21.44890569599194</v>
      </c>
      <c r="E58" s="12">
        <v>8.39</v>
      </c>
      <c r="F58" s="13"/>
      <c r="G58" s="51">
        <f>_xlfn.STDEV.P(G62:G64)</f>
        <v>21.44890569599194</v>
      </c>
      <c r="H58" s="12">
        <v>11.09</v>
      </c>
      <c r="I58" s="13"/>
      <c r="J58" s="51">
        <f>_xlfn.STDEV.P(J62:J64)</f>
        <v>21.44890569599194</v>
      </c>
      <c r="K58" s="12">
        <v>0.33</v>
      </c>
      <c r="L58" s="12"/>
      <c r="M58" s="51">
        <f>_xlfn.STDEV.P(M62:M64)</f>
        <v>21.44890569599194</v>
      </c>
      <c r="N58" s="12">
        <v>0.13</v>
      </c>
      <c r="O58" s="12"/>
      <c r="P58" s="51">
        <f>_xlfn.STDEV.P(P62:P64)</f>
        <v>4.1699986677322682</v>
      </c>
      <c r="Q58" s="12">
        <v>23.25</v>
      </c>
      <c r="R58" s="12"/>
      <c r="S58" s="51">
        <f>_xlfn.STDEV.P(S62:S64)</f>
        <v>4.1699986677322682</v>
      </c>
      <c r="T58" s="12">
        <v>22.12</v>
      </c>
      <c r="U58" s="12"/>
      <c r="V58" s="51">
        <f>_xlfn.STDEV.P(V62:V64)</f>
        <v>4.1699986677322682</v>
      </c>
      <c r="W58" s="4">
        <v>5807.47</v>
      </c>
      <c r="X58" s="4"/>
      <c r="Y58" s="51">
        <f>_xlfn.STDEV.P(Y62:Y64)</f>
        <v>21.44890569599194</v>
      </c>
      <c r="Z58" s="12">
        <v>0.64</v>
      </c>
      <c r="AA58" s="13"/>
      <c r="AB58" s="51">
        <f>_xlfn.STDEV.P(AB62:AB64)</f>
        <v>21.44890569599194</v>
      </c>
      <c r="AC58" s="12">
        <v>0.61</v>
      </c>
      <c r="AD58" s="13"/>
      <c r="AG58" s="60"/>
      <c r="AH58" s="26" t="s">
        <v>19</v>
      </c>
      <c r="AI58" s="51">
        <f>_xlfn.STDEV.P(AI62:AI64)</f>
        <v>21.44890569599194</v>
      </c>
      <c r="AJ58" s="12">
        <v>25.5</v>
      </c>
      <c r="AK58" s="13"/>
      <c r="AL58" s="51">
        <f>_xlfn.STDEV.P(AL62:AL64)</f>
        <v>21.44890569599194</v>
      </c>
      <c r="AM58" s="12">
        <v>15.86</v>
      </c>
      <c r="AN58" s="13"/>
      <c r="AO58" s="51">
        <f>_xlfn.STDEV.P(AO62:AO64)</f>
        <v>21.44890569599194</v>
      </c>
      <c r="AP58" s="12">
        <v>6.03</v>
      </c>
      <c r="AQ58" s="12"/>
      <c r="AR58" s="51">
        <f>_xlfn.STDEV.P(AR62:AR64)</f>
        <v>21.44890569599194</v>
      </c>
      <c r="AS58" s="12">
        <v>1.47</v>
      </c>
      <c r="AT58" s="12"/>
      <c r="AU58" s="51">
        <f>_xlfn.STDEV.P(AU62:AU64)</f>
        <v>4.1699986677322682</v>
      </c>
      <c r="AV58" s="12">
        <v>5.56</v>
      </c>
      <c r="AW58" s="12"/>
      <c r="AX58" s="51">
        <f>_xlfn.STDEV.P(AX62:AX64)</f>
        <v>4.1699986677322682</v>
      </c>
      <c r="AY58" s="12">
        <v>23.03</v>
      </c>
      <c r="AZ58" s="12"/>
      <c r="BA58" s="51">
        <f>_xlfn.STDEV.P(BA62:BA64)</f>
        <v>4.1699986677322682</v>
      </c>
      <c r="BB58" s="4">
        <v>16.329999999999998</v>
      </c>
      <c r="BC58" s="4"/>
      <c r="BD58" s="51">
        <f>_xlfn.STDEV.P(BD62:BD64)</f>
        <v>21.44890569599194</v>
      </c>
      <c r="BE58" s="12">
        <v>31.94</v>
      </c>
      <c r="BF58" s="13"/>
      <c r="BG58" s="51">
        <f>_xlfn.STDEV.P(BG62:BG64)</f>
        <v>21.44890569599194</v>
      </c>
      <c r="BH58" s="12">
        <v>16.260000000000002</v>
      </c>
      <c r="BI58" s="13"/>
      <c r="BK58" s="60"/>
      <c r="BL58" s="26" t="s">
        <v>19</v>
      </c>
      <c r="BM58" s="51">
        <f>_xlfn.STDEV.P(BM62:BM64)</f>
        <v>21.44890569599194</v>
      </c>
      <c r="BN58" s="12">
        <v>2.63</v>
      </c>
      <c r="BO58" s="13"/>
      <c r="BP58" s="51">
        <f>_xlfn.STDEV.P(BP62:BP64)</f>
        <v>21.44890569599194</v>
      </c>
      <c r="BQ58" s="12">
        <v>0.99</v>
      </c>
      <c r="BR58" s="13"/>
      <c r="BS58" s="51">
        <f>_xlfn.STDEV.P(BS62:BS64)</f>
        <v>21.44890569599194</v>
      </c>
      <c r="BT58" s="12">
        <v>0.43</v>
      </c>
      <c r="BU58" s="12"/>
      <c r="BV58" s="51">
        <f>_xlfn.STDEV.P(BV62:BV64)</f>
        <v>21.44890569599194</v>
      </c>
      <c r="BW58" s="12">
        <v>0.22</v>
      </c>
      <c r="BX58" s="12"/>
      <c r="BY58" s="51">
        <f>_xlfn.STDEV.P(BY62:BY64)</f>
        <v>4.1699986677322682</v>
      </c>
      <c r="BZ58" s="12">
        <v>3.31</v>
      </c>
      <c r="CA58" s="12"/>
      <c r="CB58" s="51">
        <f>_xlfn.STDEV.P(CB62:CB64)</f>
        <v>4.1699986677322682</v>
      </c>
      <c r="CC58" s="12">
        <v>5.95</v>
      </c>
      <c r="CD58" s="12"/>
      <c r="CE58" s="51">
        <f>_xlfn.STDEV.P(CE62:CE64)</f>
        <v>4.1699986677322682</v>
      </c>
      <c r="CF58" s="4">
        <v>331.47</v>
      </c>
      <c r="CG58" s="4"/>
      <c r="CH58" s="51">
        <f>_xlfn.STDEV.P(CH62:CH64)</f>
        <v>21.44890569599194</v>
      </c>
      <c r="CI58" s="12">
        <v>2.38</v>
      </c>
      <c r="CJ58" s="13"/>
      <c r="CK58" s="51">
        <f>_xlfn.STDEV.P(CK62:CK64)</f>
        <v>21.44890569599194</v>
      </c>
      <c r="CL58" s="12">
        <v>2.09</v>
      </c>
      <c r="CM58" s="13"/>
    </row>
    <row r="59" spans="2:91" x14ac:dyDescent="0.3">
      <c r="B59" s="61" t="s">
        <v>10</v>
      </c>
      <c r="C59" s="24" t="s">
        <v>3</v>
      </c>
      <c r="D59" s="30">
        <v>0.45</v>
      </c>
      <c r="E59" s="14">
        <v>0.4541</v>
      </c>
      <c r="F59" s="15">
        <v>0.77390000000000003</v>
      </c>
      <c r="G59" s="30">
        <v>0.45</v>
      </c>
      <c r="H59" s="14">
        <v>0.46389999999999998</v>
      </c>
      <c r="I59" s="15">
        <v>0.76880000000000004</v>
      </c>
      <c r="J59" s="30">
        <v>0.45</v>
      </c>
      <c r="K59" s="14">
        <v>0.4677</v>
      </c>
      <c r="L59" s="14">
        <v>0.48749999999999999</v>
      </c>
      <c r="M59" s="30">
        <v>0.45</v>
      </c>
      <c r="N59" s="14">
        <v>0.45629999999999998</v>
      </c>
      <c r="O59" s="14">
        <v>0.47799999999999998</v>
      </c>
      <c r="P59" s="30">
        <v>0.45</v>
      </c>
      <c r="Q59" s="14">
        <v>0.78500000000000003</v>
      </c>
      <c r="R59" s="14">
        <v>0.78500000000000003</v>
      </c>
      <c r="S59" s="32">
        <v>0.55000000000000004</v>
      </c>
      <c r="T59" s="14">
        <v>0.57520000000000004</v>
      </c>
      <c r="U59" s="14">
        <v>0.73740000000000006</v>
      </c>
      <c r="V59" s="32">
        <f>1/3</f>
        <v>0.33333333333333331</v>
      </c>
      <c r="W59" s="5">
        <v>0.66900000000000004</v>
      </c>
      <c r="X59" s="6">
        <v>0.66900000000000004</v>
      </c>
      <c r="Y59" s="32">
        <v>0.55000000000000004</v>
      </c>
      <c r="Z59" s="14">
        <v>0.55479999999999996</v>
      </c>
      <c r="AA59" s="15">
        <v>0.57310000000000005</v>
      </c>
      <c r="AB59" s="32">
        <f>1/3</f>
        <v>0.33333333333333331</v>
      </c>
      <c r="AC59" s="14">
        <v>0.33700000000000002</v>
      </c>
      <c r="AD59" s="15">
        <v>0.36070000000000002</v>
      </c>
      <c r="AG59" s="61" t="s">
        <v>10</v>
      </c>
      <c r="AH59" s="24" t="s">
        <v>3</v>
      </c>
      <c r="AI59" s="30">
        <v>0.45</v>
      </c>
      <c r="AJ59" s="14">
        <v>0.45340000000000003</v>
      </c>
      <c r="AK59" s="15">
        <v>0.77329999999999999</v>
      </c>
      <c r="AL59" s="30">
        <v>0.45</v>
      </c>
      <c r="AM59" s="14">
        <v>0.45979999999999999</v>
      </c>
      <c r="AN59" s="15">
        <v>0.78080000000000005</v>
      </c>
      <c r="AO59" s="30">
        <v>0.45</v>
      </c>
      <c r="AP59" s="14">
        <v>0.44619999999999999</v>
      </c>
      <c r="AQ59" s="14">
        <v>0.8</v>
      </c>
      <c r="AR59" s="30">
        <v>0.45</v>
      </c>
      <c r="AS59" s="14">
        <v>0.38159999999999999</v>
      </c>
      <c r="AT59" s="14">
        <v>0.746</v>
      </c>
      <c r="AU59" s="30">
        <v>0.45</v>
      </c>
      <c r="AV59" s="14">
        <v>0.62060000000000004</v>
      </c>
      <c r="AW59" s="14">
        <v>0.73399999999999999</v>
      </c>
      <c r="AX59" s="32">
        <v>0.55000000000000004</v>
      </c>
      <c r="AY59" s="14">
        <v>0.55579999999999996</v>
      </c>
      <c r="AZ59" s="14">
        <v>0.73199999999999998</v>
      </c>
      <c r="BA59" s="32">
        <f>1/3</f>
        <v>0.33333333333333331</v>
      </c>
      <c r="BB59" s="5">
        <v>0.36549999999999999</v>
      </c>
      <c r="BC59" s="6">
        <v>0.79400000000000004</v>
      </c>
      <c r="BD59" s="32">
        <v>0.55000000000000004</v>
      </c>
      <c r="BE59" s="14">
        <v>0.55420000000000003</v>
      </c>
      <c r="BF59" s="15">
        <v>0.7319</v>
      </c>
      <c r="BG59" s="32">
        <f>1/3</f>
        <v>0.33333333333333331</v>
      </c>
      <c r="BH59" s="14">
        <v>0.33560000000000001</v>
      </c>
      <c r="BI59" s="15">
        <v>0.8216</v>
      </c>
      <c r="BK59" s="61" t="s">
        <v>10</v>
      </c>
      <c r="BL59" s="24" t="s">
        <v>3</v>
      </c>
      <c r="BM59" s="30">
        <v>0.45</v>
      </c>
      <c r="BN59" s="14">
        <v>0.45450000000000002</v>
      </c>
      <c r="BO59" s="15">
        <v>0.80049999999999999</v>
      </c>
      <c r="BP59" s="30">
        <v>0.45</v>
      </c>
      <c r="BQ59" s="14">
        <v>0.46479999999999999</v>
      </c>
      <c r="BR59" s="15">
        <v>0.80359999999999998</v>
      </c>
      <c r="BS59" s="30">
        <v>0.45</v>
      </c>
      <c r="BT59" s="14">
        <v>0.47010000000000002</v>
      </c>
      <c r="BU59" s="14">
        <v>0.81599999999999995</v>
      </c>
      <c r="BV59" s="30">
        <v>0.45</v>
      </c>
      <c r="BW59" s="14">
        <v>0.46100000000000002</v>
      </c>
      <c r="BX59" s="14">
        <v>0.82499999999999996</v>
      </c>
      <c r="BY59" s="30">
        <v>0.45</v>
      </c>
      <c r="BZ59" s="14">
        <v>0.49120000000000003</v>
      </c>
      <c r="CA59" s="14">
        <v>0.82099999999999995</v>
      </c>
      <c r="CB59" s="32">
        <v>0.55000000000000004</v>
      </c>
      <c r="CC59" s="14">
        <v>0.55479999999999996</v>
      </c>
      <c r="CD59" s="14">
        <v>0.86339999999999995</v>
      </c>
      <c r="CE59" s="32">
        <f>1/3</f>
        <v>0.33333333333333331</v>
      </c>
      <c r="CF59" s="5">
        <v>0.34110000000000001</v>
      </c>
      <c r="CG59" s="6">
        <v>0.71489999999999998</v>
      </c>
      <c r="CH59" s="32">
        <v>0.55000000000000004</v>
      </c>
      <c r="CI59" s="14">
        <v>0.55430000000000001</v>
      </c>
      <c r="CJ59" s="15">
        <v>0.76259999999999994</v>
      </c>
      <c r="CK59" s="32">
        <f>1/3</f>
        <v>0.33333333333333331</v>
      </c>
      <c r="CL59" s="14">
        <v>0.33610000000000001</v>
      </c>
      <c r="CM59" s="15">
        <v>0.72130000000000005</v>
      </c>
    </row>
    <row r="60" spans="2:91" x14ac:dyDescent="0.3">
      <c r="B60" s="62"/>
      <c r="C60" s="25" t="s">
        <v>4</v>
      </c>
      <c r="D60" s="33">
        <v>0.33</v>
      </c>
      <c r="E60" s="16">
        <v>0.31979999999999997</v>
      </c>
      <c r="F60" s="17">
        <v>0.11990000000000001</v>
      </c>
      <c r="G60" s="33">
        <v>0.33</v>
      </c>
      <c r="H60" s="16">
        <v>0.3049</v>
      </c>
      <c r="I60" s="17">
        <v>0.1288</v>
      </c>
      <c r="J60" s="33">
        <v>0.33</v>
      </c>
      <c r="K60" s="16">
        <v>0.31080000000000002</v>
      </c>
      <c r="L60" s="16">
        <v>0.29099999999999998</v>
      </c>
      <c r="M60" s="33">
        <v>0.33</v>
      </c>
      <c r="N60" s="16">
        <v>0.32869999999999999</v>
      </c>
      <c r="O60" s="16">
        <v>0.308</v>
      </c>
      <c r="P60" s="33">
        <v>0.33</v>
      </c>
      <c r="Q60" s="16">
        <v>2.3599999999999999E-2</v>
      </c>
      <c r="R60" s="16">
        <v>0.111</v>
      </c>
      <c r="S60" s="35">
        <v>0.3</v>
      </c>
      <c r="T60" s="16">
        <v>0.2676</v>
      </c>
      <c r="U60" s="16">
        <v>0.10539999999999999</v>
      </c>
      <c r="V60" s="35">
        <f>1/3</f>
        <v>0.33333333333333331</v>
      </c>
      <c r="W60" s="6">
        <v>0.15279999999999999</v>
      </c>
      <c r="X60" s="6">
        <v>0.1802</v>
      </c>
      <c r="Y60" s="35">
        <v>0.3</v>
      </c>
      <c r="Z60" s="16">
        <v>0.28810000000000002</v>
      </c>
      <c r="AA60" s="17">
        <v>0.27</v>
      </c>
      <c r="AB60" s="35">
        <f>1/3</f>
        <v>0.33333333333333331</v>
      </c>
      <c r="AC60" s="16">
        <v>0.33200000000000002</v>
      </c>
      <c r="AD60" s="17">
        <v>0.30869999999999997</v>
      </c>
      <c r="AG60" s="62"/>
      <c r="AH60" s="25" t="s">
        <v>4</v>
      </c>
      <c r="AI60" s="33">
        <v>0.33</v>
      </c>
      <c r="AJ60" s="16">
        <v>0.2903</v>
      </c>
      <c r="AK60" s="17">
        <v>0.18</v>
      </c>
      <c r="AL60" s="33">
        <v>0.33</v>
      </c>
      <c r="AM60" s="16">
        <v>0.28810000000000002</v>
      </c>
      <c r="AN60" s="17">
        <v>0.17860000000000001</v>
      </c>
      <c r="AO60" s="33">
        <v>0.33</v>
      </c>
      <c r="AP60" s="16">
        <v>0.29599999999999999</v>
      </c>
      <c r="AQ60" s="16">
        <v>0.17199999999999999</v>
      </c>
      <c r="AR60" s="33">
        <v>0.33</v>
      </c>
      <c r="AS60" s="16">
        <v>0.1239</v>
      </c>
      <c r="AT60" s="16">
        <v>0.192</v>
      </c>
      <c r="AU60" s="33">
        <v>0.33</v>
      </c>
      <c r="AV60" s="16">
        <v>0.17519999999999999</v>
      </c>
      <c r="AW60" s="16">
        <v>0.20399999999999999</v>
      </c>
      <c r="AX60" s="35">
        <v>0.3</v>
      </c>
      <c r="AY60" s="16">
        <v>0.28160000000000002</v>
      </c>
      <c r="AZ60" s="16">
        <v>0.21199999999999999</v>
      </c>
      <c r="BA60" s="35">
        <f>1/3</f>
        <v>0.33333333333333331</v>
      </c>
      <c r="BB60" s="6">
        <v>0.3024</v>
      </c>
      <c r="BC60" s="6">
        <v>0.16389999999999999</v>
      </c>
      <c r="BD60" s="35">
        <v>0.3</v>
      </c>
      <c r="BE60" s="16">
        <v>0.27550000000000002</v>
      </c>
      <c r="BF60" s="17">
        <v>0.2114</v>
      </c>
      <c r="BG60" s="35">
        <f>1/3</f>
        <v>0.33333333333333331</v>
      </c>
      <c r="BH60" s="16">
        <v>0.33069999999999999</v>
      </c>
      <c r="BI60" s="17">
        <v>0.14069999999999999</v>
      </c>
      <c r="BK60" s="62"/>
      <c r="BL60" s="25" t="s">
        <v>4</v>
      </c>
      <c r="BM60" s="33">
        <v>0.33</v>
      </c>
      <c r="BN60" s="16">
        <v>0.32050000000000001</v>
      </c>
      <c r="BO60" s="17">
        <v>0.12670000000000001</v>
      </c>
      <c r="BP60" s="33">
        <v>0.33</v>
      </c>
      <c r="BQ60" s="16">
        <v>0.30609999999999998</v>
      </c>
      <c r="BR60" s="17">
        <v>0.13020000000000001</v>
      </c>
      <c r="BS60" s="33">
        <v>0.33</v>
      </c>
      <c r="BT60" s="16">
        <v>0.31540000000000001</v>
      </c>
      <c r="BU60" s="16">
        <v>0.125</v>
      </c>
      <c r="BV60" s="33">
        <v>0.33</v>
      </c>
      <c r="BW60" s="16">
        <v>0.32390000000000002</v>
      </c>
      <c r="BX60" s="16">
        <v>0.124</v>
      </c>
      <c r="BY60" s="33">
        <v>0.33</v>
      </c>
      <c r="BZ60" s="16">
        <v>0.29420000000000002</v>
      </c>
      <c r="CA60" s="16">
        <v>0.128</v>
      </c>
      <c r="CB60" s="35">
        <v>0.3</v>
      </c>
      <c r="CC60" s="16">
        <v>0.28789999999999999</v>
      </c>
      <c r="CD60" s="16">
        <v>8.7599999999999997E-2</v>
      </c>
      <c r="CE60" s="35">
        <f>1/3</f>
        <v>0.33333333333333331</v>
      </c>
      <c r="CF60" s="6">
        <v>0.3281</v>
      </c>
      <c r="CG60" s="6">
        <v>0.1842</v>
      </c>
      <c r="CH60" s="35">
        <v>0.3</v>
      </c>
      <c r="CI60" s="16">
        <v>0.28749999999999998</v>
      </c>
      <c r="CJ60" s="17">
        <v>0.1542</v>
      </c>
      <c r="CK60" s="35">
        <f>1/3</f>
        <v>0.33333333333333331</v>
      </c>
      <c r="CL60" s="16">
        <v>0.32950000000000002</v>
      </c>
      <c r="CM60" s="17">
        <v>0.18260000000000001</v>
      </c>
    </row>
    <row r="61" spans="2:91" ht="15" thickBot="1" x14ac:dyDescent="0.35">
      <c r="B61" s="62"/>
      <c r="C61" s="26" t="s">
        <v>5</v>
      </c>
      <c r="D61" s="36">
        <v>0.22</v>
      </c>
      <c r="E61" s="18">
        <v>0.2261</v>
      </c>
      <c r="F61" s="19">
        <v>0.1062</v>
      </c>
      <c r="G61" s="36">
        <v>0.22</v>
      </c>
      <c r="H61" s="18">
        <v>0.23119999999999999</v>
      </c>
      <c r="I61" s="19">
        <v>0.1024</v>
      </c>
      <c r="J61" s="36">
        <v>0.22</v>
      </c>
      <c r="K61" s="18">
        <v>0.2215</v>
      </c>
      <c r="L61" s="18">
        <v>0.2215</v>
      </c>
      <c r="M61" s="36">
        <v>0.22</v>
      </c>
      <c r="N61" s="18">
        <v>0.215</v>
      </c>
      <c r="O61" s="18">
        <v>0.214</v>
      </c>
      <c r="P61" s="36">
        <v>0.22</v>
      </c>
      <c r="Q61" s="18">
        <v>0.19139999999999999</v>
      </c>
      <c r="R61" s="18">
        <v>0.104</v>
      </c>
      <c r="S61" s="38">
        <v>0.15</v>
      </c>
      <c r="T61" s="18">
        <v>0.15720000000000001</v>
      </c>
      <c r="U61" s="18">
        <v>0.15720000000000001</v>
      </c>
      <c r="V61" s="38">
        <f>1/3</f>
        <v>0.33333333333333331</v>
      </c>
      <c r="W61" s="7">
        <v>0.1782</v>
      </c>
      <c r="X61" s="7">
        <v>0.15079999999999999</v>
      </c>
      <c r="Y61" s="38">
        <v>0.15</v>
      </c>
      <c r="Z61" s="18">
        <v>0.15720000000000001</v>
      </c>
      <c r="AA61" s="19">
        <v>0.15690000000000001</v>
      </c>
      <c r="AB61" s="38">
        <f>1/3</f>
        <v>0.33333333333333331</v>
      </c>
      <c r="AC61" s="18">
        <v>0.33100000000000002</v>
      </c>
      <c r="AD61" s="19">
        <v>0.3306</v>
      </c>
      <c r="AG61" s="62"/>
      <c r="AH61" s="26" t="s">
        <v>5</v>
      </c>
      <c r="AI61" s="36">
        <v>0.22</v>
      </c>
      <c r="AJ61" s="18">
        <v>0.25629999999999997</v>
      </c>
      <c r="AK61" s="19">
        <v>4.6699999999999998E-2</v>
      </c>
      <c r="AL61" s="36">
        <v>0.22</v>
      </c>
      <c r="AM61" s="18">
        <v>0.25209999999999999</v>
      </c>
      <c r="AN61" s="19">
        <v>4.0599999999999997E-2</v>
      </c>
      <c r="AO61" s="36">
        <v>0.22</v>
      </c>
      <c r="AP61" s="18">
        <v>0.25779999999999997</v>
      </c>
      <c r="AQ61" s="18">
        <v>2.8000000000000001E-2</v>
      </c>
      <c r="AR61" s="36">
        <v>0.22</v>
      </c>
      <c r="AS61" s="18">
        <v>0.49440000000000001</v>
      </c>
      <c r="AT61" s="18">
        <v>6.2E-2</v>
      </c>
      <c r="AU61" s="36">
        <v>0.22</v>
      </c>
      <c r="AV61" s="18">
        <v>0.20419999999999999</v>
      </c>
      <c r="AW61" s="18">
        <v>6.2E-2</v>
      </c>
      <c r="AX61" s="38">
        <v>0.15</v>
      </c>
      <c r="AY61" s="18">
        <v>0.16259999999999999</v>
      </c>
      <c r="AZ61" s="18">
        <v>5.6000000000000001E-2</v>
      </c>
      <c r="BA61" s="38">
        <f>1/3</f>
        <v>0.33333333333333331</v>
      </c>
      <c r="BB61" s="7">
        <v>0.33210000000000001</v>
      </c>
      <c r="BC61" s="7">
        <v>4.2099999999999999E-2</v>
      </c>
      <c r="BD61" s="38">
        <v>0.15</v>
      </c>
      <c r="BE61" s="18">
        <v>0.17030000000000001</v>
      </c>
      <c r="BF61" s="19">
        <v>5.67E-2</v>
      </c>
      <c r="BG61" s="38">
        <f>1/3</f>
        <v>0.33333333333333331</v>
      </c>
      <c r="BH61" s="18">
        <v>0.3337</v>
      </c>
      <c r="BI61" s="19">
        <v>3.7699999999999997E-2</v>
      </c>
      <c r="BK61" s="62"/>
      <c r="BL61" s="26" t="s">
        <v>5</v>
      </c>
      <c r="BM61" s="36">
        <v>0.22</v>
      </c>
      <c r="BN61" s="18">
        <v>0.22500000000000001</v>
      </c>
      <c r="BO61" s="19">
        <v>7.2800000000000004E-2</v>
      </c>
      <c r="BP61" s="36">
        <v>0.22</v>
      </c>
      <c r="BQ61" s="18">
        <v>0.2291</v>
      </c>
      <c r="BR61" s="19">
        <v>6.6199999999999995E-2</v>
      </c>
      <c r="BS61" s="36">
        <v>0.22</v>
      </c>
      <c r="BT61" s="18">
        <v>0.2145</v>
      </c>
      <c r="BU61" s="18">
        <v>5.8999999999999997E-2</v>
      </c>
      <c r="BV61" s="36">
        <v>0.22</v>
      </c>
      <c r="BW61" s="18">
        <v>0.21510000000000001</v>
      </c>
      <c r="BX61" s="18">
        <v>5.0999999999999997E-2</v>
      </c>
      <c r="BY61" s="36">
        <v>0.22</v>
      </c>
      <c r="BZ61" s="18">
        <v>0.21460000000000001</v>
      </c>
      <c r="CA61" s="18">
        <v>5.0999999999999997E-2</v>
      </c>
      <c r="CB61" s="38">
        <v>0.15</v>
      </c>
      <c r="CC61" s="18">
        <v>0.1573</v>
      </c>
      <c r="CD61" s="18">
        <v>4.9000000000000002E-2</v>
      </c>
      <c r="CE61" s="38">
        <f>1/3</f>
        <v>0.33333333333333331</v>
      </c>
      <c r="CF61" s="7">
        <v>0.33079999999999998</v>
      </c>
      <c r="CG61" s="7">
        <v>0.1009</v>
      </c>
      <c r="CH61" s="38">
        <v>0.15</v>
      </c>
      <c r="CI61" s="18">
        <v>0.15820000000000001</v>
      </c>
      <c r="CJ61" s="19">
        <v>8.3199999999999996E-2</v>
      </c>
      <c r="CK61" s="38">
        <f>1/3</f>
        <v>0.33333333333333331</v>
      </c>
      <c r="CL61" s="18">
        <v>0.33439999999999998</v>
      </c>
      <c r="CM61" s="19">
        <v>9.6100000000000005E-2</v>
      </c>
    </row>
    <row r="62" spans="2:91" x14ac:dyDescent="0.3">
      <c r="B62" s="62"/>
      <c r="C62" s="24" t="s">
        <v>11</v>
      </c>
      <c r="D62" s="30">
        <v>0.5</v>
      </c>
      <c r="E62" s="14">
        <v>0.50349999999999995</v>
      </c>
      <c r="F62" s="15">
        <v>4.43</v>
      </c>
      <c r="G62" s="30">
        <v>0.5</v>
      </c>
      <c r="H62" s="14">
        <v>0.51619999999999999</v>
      </c>
      <c r="I62" s="15">
        <v>4.2659000000000002</v>
      </c>
      <c r="J62" s="30">
        <v>0.5</v>
      </c>
      <c r="K62" s="14">
        <v>0.5343</v>
      </c>
      <c r="L62" s="14">
        <v>0.69030000000000002</v>
      </c>
      <c r="M62" s="30">
        <v>0.5</v>
      </c>
      <c r="N62" s="14">
        <v>0.46139999999999998</v>
      </c>
      <c r="O62" s="14">
        <v>0.64019999999999999</v>
      </c>
      <c r="P62" s="30">
        <v>0.5</v>
      </c>
      <c r="Q62" s="14">
        <v>1.0701000000000001</v>
      </c>
      <c r="R62" s="14">
        <v>1.0701000000000001</v>
      </c>
      <c r="S62" s="30">
        <v>0.5</v>
      </c>
      <c r="T62" s="14">
        <v>0.50749999999999995</v>
      </c>
      <c r="U62" s="14">
        <v>0.64459999999999995</v>
      </c>
      <c r="V62" s="30">
        <v>0.5</v>
      </c>
      <c r="W62" s="5">
        <v>1.2592000000000001</v>
      </c>
      <c r="X62" s="5">
        <v>1.2592000000000001</v>
      </c>
      <c r="Y62" s="30">
        <v>0.5</v>
      </c>
      <c r="Z62" s="14">
        <v>0.51980000000000004</v>
      </c>
      <c r="AA62" s="15">
        <v>0.64280000000000004</v>
      </c>
      <c r="AB62" s="30">
        <v>0.5</v>
      </c>
      <c r="AC62" s="14">
        <v>0.50609999999999999</v>
      </c>
      <c r="AD62" s="15">
        <v>0.76129999999999998</v>
      </c>
      <c r="AG62" s="62"/>
      <c r="AH62" s="24" t="s">
        <v>11</v>
      </c>
      <c r="AI62" s="30">
        <v>0.5</v>
      </c>
      <c r="AJ62" s="14">
        <v>0.50739999999999996</v>
      </c>
      <c r="AK62" s="15">
        <v>0.1555</v>
      </c>
      <c r="AL62" s="30">
        <v>0.5</v>
      </c>
      <c r="AM62" s="14">
        <v>0.51959999999999995</v>
      </c>
      <c r="AN62" s="15">
        <v>0.14680000000000001</v>
      </c>
      <c r="AO62" s="30">
        <v>0.5</v>
      </c>
      <c r="AP62" s="14">
        <v>0.49609999999999999</v>
      </c>
      <c r="AQ62" s="14">
        <v>0.1239</v>
      </c>
      <c r="AR62" s="30">
        <v>0.5</v>
      </c>
      <c r="AS62" s="14">
        <v>0.53869999999999996</v>
      </c>
      <c r="AT62" s="14">
        <v>0.17760000000000001</v>
      </c>
      <c r="AU62" s="30">
        <v>0.5</v>
      </c>
      <c r="AV62" s="14">
        <v>0.58960000000000001</v>
      </c>
      <c r="AW62" s="14">
        <v>0.17760000000000001</v>
      </c>
      <c r="AX62" s="30">
        <v>0.5</v>
      </c>
      <c r="AY62" s="14">
        <v>0.51039999999999996</v>
      </c>
      <c r="AZ62" s="14">
        <v>0.155</v>
      </c>
      <c r="BA62" s="30">
        <v>0.5</v>
      </c>
      <c r="BB62" s="5">
        <v>0.51700000000000002</v>
      </c>
      <c r="BC62" s="5">
        <v>0.1641</v>
      </c>
      <c r="BD62" s="30">
        <v>0.5</v>
      </c>
      <c r="BE62" s="14">
        <v>0.50870000000000004</v>
      </c>
      <c r="BF62" s="15">
        <v>0.15559999999999999</v>
      </c>
      <c r="BG62" s="30">
        <v>0.5</v>
      </c>
      <c r="BH62" s="14">
        <v>0.49259999999999998</v>
      </c>
      <c r="BI62" s="15">
        <v>0.1588</v>
      </c>
      <c r="BK62" s="62"/>
      <c r="BL62" s="24" t="s">
        <v>11</v>
      </c>
      <c r="BM62" s="30">
        <v>0.5</v>
      </c>
      <c r="BN62" s="14">
        <v>0.50080000000000002</v>
      </c>
      <c r="BO62" s="15">
        <v>4.7096999999999998</v>
      </c>
      <c r="BP62" s="30">
        <v>0.5</v>
      </c>
      <c r="BQ62" s="14">
        <v>0.50039999999999996</v>
      </c>
      <c r="BR62" s="15">
        <v>4.6833999999999998</v>
      </c>
      <c r="BS62" s="30">
        <v>0.5</v>
      </c>
      <c r="BT62" s="14">
        <v>0.50890000000000002</v>
      </c>
      <c r="BU62" s="14">
        <v>4.8803999999999998</v>
      </c>
      <c r="BV62" s="30">
        <v>0.5</v>
      </c>
      <c r="BW62" s="14">
        <v>0.51019999999999999</v>
      </c>
      <c r="BX62" s="14">
        <v>5.0015000000000001</v>
      </c>
      <c r="BY62" s="30">
        <v>0.5</v>
      </c>
      <c r="BZ62" s="14">
        <v>0.52310000000000001</v>
      </c>
      <c r="CA62" s="14">
        <v>1.7848999999999999</v>
      </c>
      <c r="CB62" s="30">
        <v>0.5</v>
      </c>
      <c r="CC62" s="14">
        <v>0.50360000000000005</v>
      </c>
      <c r="CD62" s="14">
        <v>1.3286</v>
      </c>
      <c r="CE62" s="30">
        <v>0.5</v>
      </c>
      <c r="CF62" s="5">
        <v>0.49959999999999999</v>
      </c>
      <c r="CG62" s="5">
        <v>2.0981999999999998</v>
      </c>
      <c r="CH62" s="30">
        <v>0.5</v>
      </c>
      <c r="CI62" s="14">
        <v>0.50319999999999998</v>
      </c>
      <c r="CJ62" s="15">
        <v>2.3357000000000001</v>
      </c>
      <c r="CK62" s="30">
        <v>0.5</v>
      </c>
      <c r="CL62" s="14">
        <v>0.49619999999999997</v>
      </c>
      <c r="CM62" s="15">
        <v>5.9823000000000004</v>
      </c>
    </row>
    <row r="63" spans="2:91" x14ac:dyDescent="0.3">
      <c r="B63" s="62"/>
      <c r="C63" s="25" t="s">
        <v>12</v>
      </c>
      <c r="D63" s="33">
        <v>10</v>
      </c>
      <c r="E63" s="16">
        <v>10.0075</v>
      </c>
      <c r="F63" s="17">
        <v>44.779800000000002</v>
      </c>
      <c r="G63" s="33">
        <v>10</v>
      </c>
      <c r="H63" s="16">
        <v>9.9718</v>
      </c>
      <c r="I63" s="17">
        <v>45.427</v>
      </c>
      <c r="J63" s="33">
        <v>10</v>
      </c>
      <c r="K63" s="16">
        <v>10.0947</v>
      </c>
      <c r="L63" s="16">
        <v>10.482799999999999</v>
      </c>
      <c r="M63" s="33">
        <v>10</v>
      </c>
      <c r="N63" s="16">
        <v>9.9902999999999995</v>
      </c>
      <c r="O63" s="16">
        <v>10.441599999999999</v>
      </c>
      <c r="P63" s="33">
        <v>2</v>
      </c>
      <c r="Q63" s="16">
        <v>42.255899999999997</v>
      </c>
      <c r="R63" s="16">
        <v>43.324300000000001</v>
      </c>
      <c r="S63" s="33">
        <v>2</v>
      </c>
      <c r="T63" s="16">
        <v>2.1345000000000001</v>
      </c>
      <c r="U63" s="16">
        <v>3.6793</v>
      </c>
      <c r="V63" s="33">
        <v>2</v>
      </c>
      <c r="W63" s="6">
        <v>48.957000000000001</v>
      </c>
      <c r="X63" s="6">
        <v>44.692</v>
      </c>
      <c r="Y63" s="33">
        <v>10</v>
      </c>
      <c r="Z63" s="16">
        <v>10.032500000000001</v>
      </c>
      <c r="AA63" s="17">
        <v>10.4374</v>
      </c>
      <c r="AB63" s="33">
        <v>10</v>
      </c>
      <c r="AC63" s="16">
        <v>10.0365</v>
      </c>
      <c r="AD63" s="17">
        <v>10.493</v>
      </c>
      <c r="AG63" s="62"/>
      <c r="AH63" s="25" t="s">
        <v>12</v>
      </c>
      <c r="AI63" s="33">
        <v>10</v>
      </c>
      <c r="AJ63" s="16">
        <v>9.3094999999999999</v>
      </c>
      <c r="AK63" s="17">
        <v>0.3952</v>
      </c>
      <c r="AL63" s="33">
        <v>10</v>
      </c>
      <c r="AM63" s="16">
        <v>9.7431999999999999</v>
      </c>
      <c r="AN63" s="17">
        <v>0.38869999999999999</v>
      </c>
      <c r="AO63" s="33">
        <v>10</v>
      </c>
      <c r="AP63" s="16">
        <v>7.9520999999999997</v>
      </c>
      <c r="AQ63" s="16">
        <v>0.34300000000000003</v>
      </c>
      <c r="AR63" s="33">
        <v>10</v>
      </c>
      <c r="AS63" s="16">
        <v>0.53869999999999996</v>
      </c>
      <c r="AT63" s="16">
        <v>0.42559999999999998</v>
      </c>
      <c r="AU63" s="33">
        <v>2</v>
      </c>
      <c r="AV63" s="16">
        <v>3.3572000000000002</v>
      </c>
      <c r="AW63" s="16">
        <v>0.42</v>
      </c>
      <c r="AX63" s="33">
        <v>2</v>
      </c>
      <c r="AY63" s="16">
        <v>1.9569000000000001</v>
      </c>
      <c r="AZ63" s="16">
        <v>0.3821</v>
      </c>
      <c r="BA63" s="33">
        <v>2</v>
      </c>
      <c r="BB63" s="6">
        <v>2.1781999999999999</v>
      </c>
      <c r="BC63" s="6">
        <v>0.43049999999999999</v>
      </c>
      <c r="BD63" s="33">
        <v>10</v>
      </c>
      <c r="BE63" s="16">
        <v>9.7074999999999996</v>
      </c>
      <c r="BF63" s="17">
        <v>0.3881</v>
      </c>
      <c r="BG63" s="33">
        <v>10</v>
      </c>
      <c r="BH63" s="16">
        <v>9.9460999999999995</v>
      </c>
      <c r="BI63" s="17">
        <v>0.39939999999999998</v>
      </c>
      <c r="BK63" s="62"/>
      <c r="BL63" s="25" t="s">
        <v>12</v>
      </c>
      <c r="BM63" s="33">
        <v>10</v>
      </c>
      <c r="BN63" s="16">
        <v>10.122299999999999</v>
      </c>
      <c r="BO63" s="17">
        <v>39.7986</v>
      </c>
      <c r="BP63" s="33">
        <v>10</v>
      </c>
      <c r="BQ63" s="16">
        <v>10.0296</v>
      </c>
      <c r="BR63" s="17">
        <v>41.710700000000003</v>
      </c>
      <c r="BS63" s="33">
        <v>10</v>
      </c>
      <c r="BT63" s="16">
        <v>10.477600000000001</v>
      </c>
      <c r="BU63" s="16">
        <v>44.765000000000001</v>
      </c>
      <c r="BV63" s="33">
        <v>10</v>
      </c>
      <c r="BW63" s="16">
        <v>9.8963000000000001</v>
      </c>
      <c r="BX63" s="16">
        <v>50.454999999999998</v>
      </c>
      <c r="BY63" s="33">
        <v>2</v>
      </c>
      <c r="BZ63" s="16">
        <v>2.0950000000000002</v>
      </c>
      <c r="CA63" s="16">
        <v>49.683300000000003</v>
      </c>
      <c r="CB63" s="33">
        <v>2</v>
      </c>
      <c r="CC63" s="16">
        <v>1.9901</v>
      </c>
      <c r="CD63" s="16">
        <v>41.101599999999998</v>
      </c>
      <c r="CE63" s="33">
        <v>2</v>
      </c>
      <c r="CF63" s="6">
        <v>2.0345</v>
      </c>
      <c r="CG63" s="6">
        <v>41.606099999999998</v>
      </c>
      <c r="CH63" s="33">
        <v>10</v>
      </c>
      <c r="CI63" s="16">
        <v>9.9568999999999992</v>
      </c>
      <c r="CJ63" s="17">
        <v>22.457899999999999</v>
      </c>
      <c r="CK63" s="33">
        <v>10</v>
      </c>
      <c r="CL63" s="16">
        <v>10.0105</v>
      </c>
      <c r="CM63" s="17">
        <v>42.849200000000003</v>
      </c>
    </row>
    <row r="64" spans="2:91" ht="15" thickBot="1" x14ac:dyDescent="0.35">
      <c r="B64" s="63"/>
      <c r="C64" s="26" t="s">
        <v>13</v>
      </c>
      <c r="D64" s="36">
        <v>50</v>
      </c>
      <c r="E64" s="18">
        <v>49.991999999999997</v>
      </c>
      <c r="F64" s="19">
        <v>55.868200000000002</v>
      </c>
      <c r="G64" s="36">
        <v>50</v>
      </c>
      <c r="H64" s="18">
        <v>50.474800000000002</v>
      </c>
      <c r="I64" s="19">
        <v>56.824199999999998</v>
      </c>
      <c r="J64" s="36">
        <v>50</v>
      </c>
      <c r="K64" s="18">
        <v>49.529899999999998</v>
      </c>
      <c r="L64" s="18">
        <v>49.530500000000004</v>
      </c>
      <c r="M64" s="36">
        <v>50</v>
      </c>
      <c r="N64" s="18">
        <v>49.981499999999997</v>
      </c>
      <c r="O64" s="18">
        <v>50.084099999999999</v>
      </c>
      <c r="P64" s="36">
        <v>10</v>
      </c>
      <c r="Q64" s="18">
        <v>49.9527</v>
      </c>
      <c r="R64" s="18">
        <v>55.278799999999997</v>
      </c>
      <c r="S64" s="36">
        <v>10</v>
      </c>
      <c r="T64" s="18">
        <v>49.965600000000002</v>
      </c>
      <c r="U64" s="18">
        <v>49.965600000000002</v>
      </c>
      <c r="V64" s="36">
        <v>10</v>
      </c>
      <c r="W64" s="7">
        <v>50.807499999999997</v>
      </c>
      <c r="X64" s="7">
        <v>56.240699999999997</v>
      </c>
      <c r="Y64" s="36">
        <v>50</v>
      </c>
      <c r="Z64" s="18">
        <v>49.85</v>
      </c>
      <c r="AA64" s="19">
        <v>49.887799999999999</v>
      </c>
      <c r="AB64" s="36">
        <v>50</v>
      </c>
      <c r="AC64" s="18">
        <v>49.929699999999997</v>
      </c>
      <c r="AD64" s="19">
        <v>49.956400000000002</v>
      </c>
      <c r="AG64" s="63"/>
      <c r="AH64" s="26" t="s">
        <v>13</v>
      </c>
      <c r="AI64" s="36">
        <v>50</v>
      </c>
      <c r="AJ64" s="18">
        <v>44.321599999999997</v>
      </c>
      <c r="AK64" s="19">
        <v>4.4267000000000003</v>
      </c>
      <c r="AL64" s="36">
        <v>50</v>
      </c>
      <c r="AM64" s="18">
        <v>47.583100000000002</v>
      </c>
      <c r="AN64" s="19">
        <v>4.2557</v>
      </c>
      <c r="AO64" s="36">
        <v>50</v>
      </c>
      <c r="AP64" s="18">
        <v>40.041600000000003</v>
      </c>
      <c r="AQ64" s="18">
        <v>3.7113999999999998</v>
      </c>
      <c r="AR64" s="36">
        <v>50</v>
      </c>
      <c r="AS64" s="18">
        <v>18.9773</v>
      </c>
      <c r="AT64" s="18">
        <v>4.5410000000000004</v>
      </c>
      <c r="AU64" s="36">
        <v>10</v>
      </c>
      <c r="AV64" s="18">
        <v>54.888599999999997</v>
      </c>
      <c r="AW64" s="18">
        <v>2.6831999999999998</v>
      </c>
      <c r="AX64" s="36">
        <v>10</v>
      </c>
      <c r="AY64" s="18">
        <v>45.883299999999998</v>
      </c>
      <c r="AZ64" s="18">
        <v>2.2856000000000001</v>
      </c>
      <c r="BA64" s="36">
        <v>10</v>
      </c>
      <c r="BB64" s="7">
        <v>51.480699999999999</v>
      </c>
      <c r="BC64" s="7">
        <v>3.6920000000000002</v>
      </c>
      <c r="BD64" s="36">
        <v>50</v>
      </c>
      <c r="BE64" s="18">
        <v>46.285499999999999</v>
      </c>
      <c r="BF64" s="19">
        <v>3.4487000000000001</v>
      </c>
      <c r="BG64" s="36">
        <v>50</v>
      </c>
      <c r="BH64" s="18">
        <v>51.6877</v>
      </c>
      <c r="BI64" s="19">
        <v>6.2636000000000003</v>
      </c>
      <c r="BK64" s="63"/>
      <c r="BL64" s="26" t="s">
        <v>13</v>
      </c>
      <c r="BM64" s="36">
        <v>50</v>
      </c>
      <c r="BN64" s="18">
        <v>49.420699999999997</v>
      </c>
      <c r="BO64" s="19">
        <v>79.553600000000003</v>
      </c>
      <c r="BP64" s="36">
        <v>50</v>
      </c>
      <c r="BQ64" s="18">
        <v>49.667400000000001</v>
      </c>
      <c r="BR64" s="19">
        <v>82.430999999999997</v>
      </c>
      <c r="BS64" s="36">
        <v>50</v>
      </c>
      <c r="BT64" s="18">
        <v>52.461599999999997</v>
      </c>
      <c r="BU64" s="18">
        <v>88.1738</v>
      </c>
      <c r="BV64" s="36">
        <v>50</v>
      </c>
      <c r="BW64" s="18">
        <v>55.007300000000001</v>
      </c>
      <c r="BX64" s="18">
        <v>95.251599999999996</v>
      </c>
      <c r="BY64" s="36">
        <v>10</v>
      </c>
      <c r="BZ64" s="18">
        <v>55.036499999999997</v>
      </c>
      <c r="CA64" s="18">
        <v>95.251599999999996</v>
      </c>
      <c r="CB64" s="36">
        <v>10</v>
      </c>
      <c r="CC64" s="53">
        <v>49.400500000000001</v>
      </c>
      <c r="CD64" s="18">
        <v>79.862899999999996</v>
      </c>
      <c r="CE64" s="36">
        <v>10</v>
      </c>
      <c r="CF64" s="54">
        <v>49.702199999999998</v>
      </c>
      <c r="CG64" s="7">
        <v>80.9375</v>
      </c>
      <c r="CH64" s="36">
        <v>50</v>
      </c>
      <c r="CI64" s="18">
        <v>49.258800000000001</v>
      </c>
      <c r="CJ64" s="19">
        <v>68.636099999999999</v>
      </c>
      <c r="CK64" s="36">
        <v>50</v>
      </c>
      <c r="CL64" s="18">
        <v>49.463500000000003</v>
      </c>
      <c r="CM64" s="19">
        <v>81.897199999999998</v>
      </c>
    </row>
    <row r="65" spans="2:91" ht="15" thickBot="1" x14ac:dyDescent="0.35"/>
    <row r="66" spans="2:91" ht="15" thickBot="1" x14ac:dyDescent="0.35">
      <c r="B66" s="72" t="s">
        <v>0</v>
      </c>
      <c r="C66" s="73"/>
      <c r="D66" s="67" t="s">
        <v>24</v>
      </c>
      <c r="E66" s="68"/>
      <c r="F66" s="69"/>
      <c r="G66" s="67" t="s">
        <v>23</v>
      </c>
      <c r="H66" s="68"/>
      <c r="I66" s="69"/>
      <c r="J66" s="67" t="s">
        <v>22</v>
      </c>
      <c r="K66" s="68"/>
      <c r="L66" s="69"/>
      <c r="M66" s="67" t="s">
        <v>29</v>
      </c>
      <c r="N66" s="68"/>
      <c r="O66" s="69"/>
      <c r="P66" s="67" t="s">
        <v>34</v>
      </c>
      <c r="Q66" s="68"/>
      <c r="R66" s="69"/>
      <c r="S66" s="67" t="s">
        <v>30</v>
      </c>
      <c r="T66" s="68"/>
      <c r="U66" s="69"/>
      <c r="V66" s="67" t="s">
        <v>27</v>
      </c>
      <c r="W66" s="68"/>
      <c r="X66" s="69"/>
      <c r="Y66" s="67" t="s">
        <v>31</v>
      </c>
      <c r="Z66" s="68"/>
      <c r="AA66" s="69"/>
      <c r="AB66" s="67" t="s">
        <v>28</v>
      </c>
      <c r="AC66" s="68"/>
      <c r="AD66" s="69"/>
      <c r="AG66" s="72" t="s">
        <v>2</v>
      </c>
      <c r="AH66" s="73"/>
      <c r="AI66" s="67" t="s">
        <v>24</v>
      </c>
      <c r="AJ66" s="68"/>
      <c r="AK66" s="69"/>
      <c r="AL66" s="67" t="s">
        <v>23</v>
      </c>
      <c r="AM66" s="68"/>
      <c r="AN66" s="69"/>
      <c r="AO66" s="67" t="s">
        <v>22</v>
      </c>
      <c r="AP66" s="68"/>
      <c r="AQ66" s="69"/>
      <c r="AR66" s="67" t="s">
        <v>29</v>
      </c>
      <c r="AS66" s="68"/>
      <c r="AT66" s="69"/>
      <c r="AU66" s="67" t="s">
        <v>34</v>
      </c>
      <c r="AV66" s="68"/>
      <c r="AW66" s="69"/>
      <c r="AX66" s="67" t="s">
        <v>30</v>
      </c>
      <c r="AY66" s="68"/>
      <c r="AZ66" s="69"/>
      <c r="BA66" s="67" t="s">
        <v>27</v>
      </c>
      <c r="BB66" s="68"/>
      <c r="BC66" s="69"/>
      <c r="BD66" s="67" t="s">
        <v>31</v>
      </c>
      <c r="BE66" s="68"/>
      <c r="BF66" s="69"/>
      <c r="BG66" s="67" t="s">
        <v>28</v>
      </c>
      <c r="BH66" s="68"/>
      <c r="BI66" s="69"/>
      <c r="BK66" s="72" t="s">
        <v>1</v>
      </c>
      <c r="BL66" s="73"/>
      <c r="BM66" s="67" t="s">
        <v>24</v>
      </c>
      <c r="BN66" s="68"/>
      <c r="BO66" s="69"/>
      <c r="BP66" s="67" t="s">
        <v>23</v>
      </c>
      <c r="BQ66" s="68"/>
      <c r="BR66" s="69"/>
      <c r="BS66" s="67" t="s">
        <v>22</v>
      </c>
      <c r="BT66" s="68"/>
      <c r="BU66" s="69"/>
      <c r="BV66" s="67" t="s">
        <v>29</v>
      </c>
      <c r="BW66" s="68"/>
      <c r="BX66" s="69"/>
      <c r="BY66" s="67" t="s">
        <v>34</v>
      </c>
      <c r="BZ66" s="68"/>
      <c r="CA66" s="69"/>
      <c r="CB66" s="67" t="s">
        <v>30</v>
      </c>
      <c r="CC66" s="68"/>
      <c r="CD66" s="69"/>
      <c r="CE66" s="67" t="s">
        <v>27</v>
      </c>
      <c r="CF66" s="68"/>
      <c r="CG66" s="69"/>
      <c r="CH66" s="67" t="s">
        <v>31</v>
      </c>
      <c r="CI66" s="68"/>
      <c r="CJ66" s="69"/>
      <c r="CK66" s="67" t="s">
        <v>28</v>
      </c>
      <c r="CL66" s="68"/>
      <c r="CM66" s="69"/>
    </row>
    <row r="67" spans="2:91" ht="15" thickBot="1" x14ac:dyDescent="0.35">
      <c r="B67" s="70" t="s">
        <v>21</v>
      </c>
      <c r="C67" s="71"/>
      <c r="D67" s="55">
        <v>10000</v>
      </c>
      <c r="E67" s="56"/>
      <c r="F67" s="57"/>
      <c r="G67" s="64">
        <v>5000</v>
      </c>
      <c r="H67" s="56"/>
      <c r="I67" s="57"/>
      <c r="J67" s="55">
        <v>2000</v>
      </c>
      <c r="K67" s="56"/>
      <c r="L67" s="56"/>
      <c r="M67" s="55">
        <v>1000</v>
      </c>
      <c r="N67" s="56"/>
      <c r="O67" s="56"/>
      <c r="P67" s="55">
        <v>1000</v>
      </c>
      <c r="Q67" s="56"/>
      <c r="R67" s="56"/>
      <c r="S67" s="55">
        <v>10000</v>
      </c>
      <c r="T67" s="56"/>
      <c r="U67" s="57"/>
      <c r="V67" s="55">
        <v>10000</v>
      </c>
      <c r="W67" s="56"/>
      <c r="X67" s="56"/>
      <c r="Y67" s="55">
        <v>10000</v>
      </c>
      <c r="Z67" s="56"/>
      <c r="AA67" s="57"/>
      <c r="AB67" s="55">
        <v>10000</v>
      </c>
      <c r="AC67" s="56"/>
      <c r="AD67" s="57"/>
      <c r="AG67" s="70" t="s">
        <v>21</v>
      </c>
      <c r="AH67" s="71"/>
      <c r="AI67" s="55">
        <v>10000</v>
      </c>
      <c r="AJ67" s="56"/>
      <c r="AK67" s="57"/>
      <c r="AL67" s="64">
        <v>5000</v>
      </c>
      <c r="AM67" s="56"/>
      <c r="AN67" s="57"/>
      <c r="AO67" s="55">
        <v>2000</v>
      </c>
      <c r="AP67" s="56"/>
      <c r="AQ67" s="56"/>
      <c r="AR67" s="55">
        <v>1000</v>
      </c>
      <c r="AS67" s="56"/>
      <c r="AT67" s="56"/>
      <c r="AU67" s="55">
        <v>1000</v>
      </c>
      <c r="AV67" s="56"/>
      <c r="AW67" s="56"/>
      <c r="AX67" s="55">
        <v>10000</v>
      </c>
      <c r="AY67" s="56"/>
      <c r="AZ67" s="57"/>
      <c r="BA67" s="55">
        <v>10000</v>
      </c>
      <c r="BB67" s="56"/>
      <c r="BC67" s="56"/>
      <c r="BD67" s="55">
        <v>10000</v>
      </c>
      <c r="BE67" s="56"/>
      <c r="BF67" s="57"/>
      <c r="BG67" s="55">
        <v>10000</v>
      </c>
      <c r="BH67" s="56"/>
      <c r="BI67" s="57"/>
      <c r="BK67" s="70" t="s">
        <v>21</v>
      </c>
      <c r="BL67" s="71"/>
      <c r="BM67" s="55">
        <v>10000</v>
      </c>
      <c r="BN67" s="56"/>
      <c r="BO67" s="57"/>
      <c r="BP67" s="64">
        <v>5000</v>
      </c>
      <c r="BQ67" s="56"/>
      <c r="BR67" s="57"/>
      <c r="BS67" s="55">
        <v>2000</v>
      </c>
      <c r="BT67" s="56"/>
      <c r="BU67" s="56"/>
      <c r="BV67" s="55">
        <v>1000</v>
      </c>
      <c r="BW67" s="56"/>
      <c r="BX67" s="56"/>
      <c r="BY67" s="55">
        <v>1000</v>
      </c>
      <c r="BZ67" s="56"/>
      <c r="CA67" s="56"/>
      <c r="CB67" s="55">
        <v>10000</v>
      </c>
      <c r="CC67" s="56"/>
      <c r="CD67" s="57"/>
      <c r="CE67" s="55">
        <v>10000</v>
      </c>
      <c r="CF67" s="56"/>
      <c r="CG67" s="56"/>
      <c r="CH67" s="55">
        <v>10000</v>
      </c>
      <c r="CI67" s="56"/>
      <c r="CJ67" s="57"/>
      <c r="CK67" s="55">
        <v>10000</v>
      </c>
      <c r="CL67" s="56"/>
      <c r="CM67" s="57"/>
    </row>
    <row r="68" spans="2:91" ht="15" thickBot="1" x14ac:dyDescent="0.35">
      <c r="B68" s="55" t="s">
        <v>26</v>
      </c>
      <c r="C68" s="57"/>
      <c r="D68" s="55">
        <v>2</v>
      </c>
      <c r="E68" s="56"/>
      <c r="F68" s="57"/>
      <c r="G68" s="64">
        <v>2</v>
      </c>
      <c r="H68" s="56"/>
      <c r="I68" s="57"/>
      <c r="J68" s="55">
        <v>2</v>
      </c>
      <c r="K68" s="56"/>
      <c r="L68" s="56"/>
      <c r="M68" s="55">
        <v>2</v>
      </c>
      <c r="N68" s="56"/>
      <c r="O68" s="56"/>
      <c r="P68" s="55">
        <v>2</v>
      </c>
      <c r="Q68" s="56"/>
      <c r="R68" s="56"/>
      <c r="S68" s="65">
        <v>2</v>
      </c>
      <c r="T68" s="66"/>
      <c r="U68" s="66"/>
      <c r="V68" s="55">
        <v>2</v>
      </c>
      <c r="W68" s="56"/>
      <c r="X68" s="56"/>
      <c r="Y68" s="55">
        <v>2</v>
      </c>
      <c r="Z68" s="56"/>
      <c r="AA68" s="57"/>
      <c r="AB68" s="55">
        <v>2</v>
      </c>
      <c r="AC68" s="56"/>
      <c r="AD68" s="57"/>
      <c r="AG68" s="55" t="s">
        <v>26</v>
      </c>
      <c r="AH68" s="57"/>
      <c r="AI68" s="55">
        <v>2</v>
      </c>
      <c r="AJ68" s="56"/>
      <c r="AK68" s="57"/>
      <c r="AL68" s="64">
        <v>2</v>
      </c>
      <c r="AM68" s="56"/>
      <c r="AN68" s="57"/>
      <c r="AO68" s="55">
        <v>2</v>
      </c>
      <c r="AP68" s="56"/>
      <c r="AQ68" s="56"/>
      <c r="AR68" s="55">
        <v>2</v>
      </c>
      <c r="AS68" s="56"/>
      <c r="AT68" s="56"/>
      <c r="AU68" s="55">
        <v>2</v>
      </c>
      <c r="AV68" s="56"/>
      <c r="AW68" s="56"/>
      <c r="AX68" s="65">
        <v>2</v>
      </c>
      <c r="AY68" s="66"/>
      <c r="AZ68" s="66"/>
      <c r="BA68" s="55">
        <v>2</v>
      </c>
      <c r="BB68" s="56"/>
      <c r="BC68" s="56"/>
      <c r="BD68" s="55">
        <v>2</v>
      </c>
      <c r="BE68" s="56"/>
      <c r="BF68" s="57"/>
      <c r="BG68" s="55">
        <v>2</v>
      </c>
      <c r="BH68" s="56"/>
      <c r="BI68" s="57"/>
      <c r="BK68" s="55" t="s">
        <v>26</v>
      </c>
      <c r="BL68" s="57"/>
      <c r="BM68" s="55">
        <v>2</v>
      </c>
      <c r="BN68" s="56"/>
      <c r="BO68" s="57"/>
      <c r="BP68" s="64">
        <v>2</v>
      </c>
      <c r="BQ68" s="56"/>
      <c r="BR68" s="57"/>
      <c r="BS68" s="55">
        <v>2</v>
      </c>
      <c r="BT68" s="56"/>
      <c r="BU68" s="56"/>
      <c r="BV68" s="55">
        <v>2</v>
      </c>
      <c r="BW68" s="56"/>
      <c r="BX68" s="56"/>
      <c r="BY68" s="55">
        <v>2</v>
      </c>
      <c r="BZ68" s="56"/>
      <c r="CA68" s="56"/>
      <c r="CB68" s="65">
        <v>2</v>
      </c>
      <c r="CC68" s="66"/>
      <c r="CD68" s="66"/>
      <c r="CE68" s="55">
        <v>2</v>
      </c>
      <c r="CF68" s="56"/>
      <c r="CG68" s="56"/>
      <c r="CH68" s="55">
        <v>2</v>
      </c>
      <c r="CI68" s="56"/>
      <c r="CJ68" s="57"/>
      <c r="CK68" s="55">
        <v>2</v>
      </c>
      <c r="CL68" s="56"/>
      <c r="CM68" s="57"/>
    </row>
    <row r="69" spans="2:91" x14ac:dyDescent="0.3">
      <c r="B69" s="58" t="s">
        <v>20</v>
      </c>
      <c r="C69" s="24" t="s">
        <v>40</v>
      </c>
      <c r="D69" s="27" t="b">
        <v>1</v>
      </c>
      <c r="E69" s="8" t="s">
        <v>9</v>
      </c>
      <c r="F69" s="9" t="s">
        <v>17</v>
      </c>
      <c r="G69" s="28" t="b">
        <v>1</v>
      </c>
      <c r="H69" s="8" t="s">
        <v>9</v>
      </c>
      <c r="I69" s="9" t="s">
        <v>17</v>
      </c>
      <c r="J69" s="27" t="b">
        <v>1</v>
      </c>
      <c r="K69" s="8" t="s">
        <v>9</v>
      </c>
      <c r="L69" s="8" t="s">
        <v>17</v>
      </c>
      <c r="M69" s="27" t="b">
        <v>1</v>
      </c>
      <c r="N69" s="8" t="s">
        <v>9</v>
      </c>
      <c r="O69" s="8" t="s">
        <v>17</v>
      </c>
      <c r="P69" s="27" t="b">
        <v>1</v>
      </c>
      <c r="Q69" s="8" t="s">
        <v>9</v>
      </c>
      <c r="R69" s="8" t="s">
        <v>17</v>
      </c>
      <c r="S69" s="27" t="b">
        <v>1</v>
      </c>
      <c r="T69" s="8" t="s">
        <v>9</v>
      </c>
      <c r="U69" s="8" t="s">
        <v>17</v>
      </c>
      <c r="V69" s="29" t="b">
        <v>1</v>
      </c>
      <c r="W69" s="2" t="s">
        <v>9</v>
      </c>
      <c r="X69" s="2" t="s">
        <v>17</v>
      </c>
      <c r="Y69" s="27" t="b">
        <v>1</v>
      </c>
      <c r="Z69" s="8" t="s">
        <v>9</v>
      </c>
      <c r="AA69" s="9" t="s">
        <v>17</v>
      </c>
      <c r="AB69" s="27" t="b">
        <v>1</v>
      </c>
      <c r="AC69" s="8" t="s">
        <v>9</v>
      </c>
      <c r="AD69" s="9" t="s">
        <v>17</v>
      </c>
      <c r="AG69" s="58" t="s">
        <v>20</v>
      </c>
      <c r="AH69" s="24" t="s">
        <v>40</v>
      </c>
      <c r="AI69" s="27" t="b">
        <v>1</v>
      </c>
      <c r="AJ69" s="8" t="s">
        <v>9</v>
      </c>
      <c r="AK69" s="9" t="s">
        <v>17</v>
      </c>
      <c r="AL69" s="28" t="b">
        <v>1</v>
      </c>
      <c r="AM69" s="8" t="s">
        <v>9</v>
      </c>
      <c r="AN69" s="9" t="s">
        <v>17</v>
      </c>
      <c r="AO69" s="27" t="b">
        <v>1</v>
      </c>
      <c r="AP69" s="8" t="s">
        <v>9</v>
      </c>
      <c r="AQ69" s="8" t="s">
        <v>17</v>
      </c>
      <c r="AR69" s="27" t="b">
        <v>1</v>
      </c>
      <c r="AS69" s="8" t="s">
        <v>9</v>
      </c>
      <c r="AT69" s="8" t="s">
        <v>17</v>
      </c>
      <c r="AU69" s="27" t="b">
        <v>1</v>
      </c>
      <c r="AV69" s="8" t="s">
        <v>9</v>
      </c>
      <c r="AW69" s="8" t="s">
        <v>17</v>
      </c>
      <c r="AX69" s="27" t="b">
        <v>1</v>
      </c>
      <c r="AY69" s="8" t="s">
        <v>9</v>
      </c>
      <c r="AZ69" s="8" t="s">
        <v>17</v>
      </c>
      <c r="BA69" s="29" t="b">
        <v>1</v>
      </c>
      <c r="BB69" s="2" t="s">
        <v>9</v>
      </c>
      <c r="BC69" s="2" t="s">
        <v>17</v>
      </c>
      <c r="BD69" s="27" t="b">
        <v>1</v>
      </c>
      <c r="BE69" s="8" t="s">
        <v>9</v>
      </c>
      <c r="BF69" s="9" t="s">
        <v>17</v>
      </c>
      <c r="BG69" s="27" t="b">
        <v>1</v>
      </c>
      <c r="BH69" s="8" t="s">
        <v>9</v>
      </c>
      <c r="BI69" s="9" t="s">
        <v>17</v>
      </c>
      <c r="BK69" s="58" t="s">
        <v>20</v>
      </c>
      <c r="BL69" s="24" t="s">
        <v>40</v>
      </c>
      <c r="BM69" s="27" t="b">
        <v>1</v>
      </c>
      <c r="BN69" s="8" t="s">
        <v>9</v>
      </c>
      <c r="BO69" s="9" t="s">
        <v>17</v>
      </c>
      <c r="BP69" s="28" t="b">
        <v>1</v>
      </c>
      <c r="BQ69" s="8" t="s">
        <v>9</v>
      </c>
      <c r="BR69" s="9" t="s">
        <v>17</v>
      </c>
      <c r="BS69" s="27" t="b">
        <v>1</v>
      </c>
      <c r="BT69" s="8" t="s">
        <v>9</v>
      </c>
      <c r="BU69" s="8" t="s">
        <v>17</v>
      </c>
      <c r="BV69" s="27" t="b">
        <v>1</v>
      </c>
      <c r="BW69" s="8" t="s">
        <v>9</v>
      </c>
      <c r="BX69" s="8" t="s">
        <v>17</v>
      </c>
      <c r="BY69" s="27" t="b">
        <v>1</v>
      </c>
      <c r="BZ69" s="8" t="s">
        <v>9</v>
      </c>
      <c r="CA69" s="8" t="s">
        <v>17</v>
      </c>
      <c r="CB69" s="27" t="b">
        <v>1</v>
      </c>
      <c r="CC69" s="8" t="s">
        <v>9</v>
      </c>
      <c r="CD69" s="8" t="s">
        <v>17</v>
      </c>
      <c r="CE69" s="29" t="b">
        <v>1</v>
      </c>
      <c r="CF69" s="2" t="s">
        <v>9</v>
      </c>
      <c r="CG69" s="2" t="s">
        <v>17</v>
      </c>
      <c r="CH69" s="27" t="b">
        <v>1</v>
      </c>
      <c r="CI69" s="8" t="s">
        <v>9</v>
      </c>
      <c r="CJ69" s="9" t="s">
        <v>17</v>
      </c>
      <c r="CK69" s="27" t="b">
        <v>1</v>
      </c>
      <c r="CL69" s="8" t="s">
        <v>9</v>
      </c>
      <c r="CM69" s="9" t="s">
        <v>17</v>
      </c>
    </row>
    <row r="70" spans="2:91" x14ac:dyDescent="0.3">
      <c r="B70" s="59"/>
      <c r="C70" s="25" t="s">
        <v>18</v>
      </c>
      <c r="D70" s="52">
        <f>_xlfn.STDEV.P(D72:D73)</f>
        <v>0.25</v>
      </c>
      <c r="E70" s="10">
        <v>8</v>
      </c>
      <c r="F70" s="11"/>
      <c r="G70" s="52">
        <f>_xlfn.STDEV.P(G72:G73)</f>
        <v>0.25</v>
      </c>
      <c r="H70" s="10">
        <v>7</v>
      </c>
      <c r="I70" s="11"/>
      <c r="J70" s="52">
        <f>_xlfn.STDEV.P(J72:J73)</f>
        <v>0.25</v>
      </c>
      <c r="K70" s="10">
        <v>7</v>
      </c>
      <c r="L70" s="10"/>
      <c r="M70" s="52">
        <f>_xlfn.STDEV.P(M72:M73)</f>
        <v>0.25</v>
      </c>
      <c r="N70" s="10">
        <v>8</v>
      </c>
      <c r="O70" s="10"/>
      <c r="P70" s="52">
        <f>_xlfn.STDEV.P(P72:P73)</f>
        <v>0.25</v>
      </c>
      <c r="Q70" s="10">
        <v>66</v>
      </c>
      <c r="R70" s="10"/>
      <c r="S70" s="52">
        <f>_xlfn.STDEV.P(S72:S73)</f>
        <v>0.4</v>
      </c>
      <c r="T70" s="10">
        <v>126</v>
      </c>
      <c r="U70" s="10"/>
      <c r="V70" s="52">
        <f>_xlfn.STDEV.P(V72:V73)</f>
        <v>0</v>
      </c>
      <c r="W70" s="3">
        <v>442</v>
      </c>
      <c r="X70" s="3"/>
      <c r="Y70" s="52">
        <f>_xlfn.STDEV.P(Y72:Y73)</f>
        <v>0.4</v>
      </c>
      <c r="Z70" s="10">
        <v>7</v>
      </c>
      <c r="AA70" s="11"/>
      <c r="AB70" s="52">
        <f>_xlfn.STDEV.P(AB72:AB73)</f>
        <v>0</v>
      </c>
      <c r="AC70" s="10">
        <v>9</v>
      </c>
      <c r="AD70" s="11"/>
      <c r="AG70" s="59"/>
      <c r="AH70" s="25" t="s">
        <v>18</v>
      </c>
      <c r="AI70" s="52">
        <f>_xlfn.STDEV.P(AI72:AI73)</f>
        <v>0.25</v>
      </c>
      <c r="AJ70" s="10">
        <v>59</v>
      </c>
      <c r="AK70" s="11"/>
      <c r="AL70" s="52">
        <f>_xlfn.STDEV.P(AL72:AL73)</f>
        <v>0.25</v>
      </c>
      <c r="AM70" s="10">
        <v>55</v>
      </c>
      <c r="AN70" s="11"/>
      <c r="AO70" s="52">
        <f>_xlfn.STDEV.P(AO72:AO73)</f>
        <v>0.25</v>
      </c>
      <c r="AP70" s="10">
        <v>57</v>
      </c>
      <c r="AQ70" s="10"/>
      <c r="AR70" s="52">
        <f>_xlfn.STDEV.P(AR72:AR73)</f>
        <v>0.25</v>
      </c>
      <c r="AS70" s="10">
        <v>52</v>
      </c>
      <c r="AT70" s="10"/>
      <c r="AU70" s="52">
        <f>_xlfn.STDEV.P(AU72:AU73)</f>
        <v>0.25</v>
      </c>
      <c r="AV70" s="10">
        <v>312</v>
      </c>
      <c r="AW70" s="10"/>
      <c r="AX70" s="52">
        <f>_xlfn.STDEV.P(AX72:AX73)</f>
        <v>0.4</v>
      </c>
      <c r="AY70" s="10">
        <v>946</v>
      </c>
      <c r="AZ70" s="10"/>
      <c r="BA70" s="52">
        <f>_xlfn.STDEV.P(BA72:BA73)</f>
        <v>0</v>
      </c>
      <c r="BB70" s="3">
        <v>218</v>
      </c>
      <c r="BC70" s="3"/>
      <c r="BD70" s="52">
        <f>_xlfn.STDEV.P(BD72:BD73)</f>
        <v>0.4</v>
      </c>
      <c r="BE70" s="10">
        <v>143</v>
      </c>
      <c r="BF70" s="11"/>
      <c r="BG70" s="52">
        <f>_xlfn.STDEV.P(BG72:BG73)</f>
        <v>0</v>
      </c>
      <c r="BH70" s="10">
        <v>29</v>
      </c>
      <c r="BI70" s="11"/>
      <c r="BK70" s="59"/>
      <c r="BL70" s="25" t="s">
        <v>18</v>
      </c>
      <c r="BM70" s="52">
        <f>_xlfn.STDEV.P(BM72:BM73)</f>
        <v>0.25</v>
      </c>
      <c r="BN70" s="10">
        <v>7</v>
      </c>
      <c r="BO70" s="11"/>
      <c r="BP70" s="52">
        <f>_xlfn.STDEV.P(BP72:BP73)</f>
        <v>0.25</v>
      </c>
      <c r="BQ70" s="10">
        <v>8</v>
      </c>
      <c r="BR70" s="11"/>
      <c r="BS70" s="52">
        <f>_xlfn.STDEV.P(BS72:BS73)</f>
        <v>0.25</v>
      </c>
      <c r="BT70" s="10">
        <v>7</v>
      </c>
      <c r="BU70" s="10"/>
      <c r="BV70" s="52">
        <f>_xlfn.STDEV.P(BV72:BV73)</f>
        <v>0.25</v>
      </c>
      <c r="BW70" s="10">
        <v>8</v>
      </c>
      <c r="BX70" s="10"/>
      <c r="BY70" s="52">
        <f>_xlfn.STDEV.P(BY72:BY73)</f>
        <v>0.25</v>
      </c>
      <c r="BZ70" s="10">
        <v>22</v>
      </c>
      <c r="CA70" s="10"/>
      <c r="CB70" s="52">
        <f>_xlfn.STDEV.P(CB72:CB73)</f>
        <v>0.4</v>
      </c>
      <c r="CC70" s="10">
        <v>26</v>
      </c>
      <c r="CD70" s="10"/>
      <c r="CE70" s="52">
        <f>_xlfn.STDEV.P(CE72:CE73)</f>
        <v>0</v>
      </c>
      <c r="CF70" s="3">
        <v>37</v>
      </c>
      <c r="CG70" s="3"/>
      <c r="CH70" s="52">
        <f>_xlfn.STDEV.P(CH72:CH73)</f>
        <v>0.4</v>
      </c>
      <c r="CI70" s="10">
        <v>6</v>
      </c>
      <c r="CJ70" s="11"/>
      <c r="CK70" s="52">
        <f>_xlfn.STDEV.P(CK72:CK73)</f>
        <v>0</v>
      </c>
      <c r="CL70" s="10">
        <v>10</v>
      </c>
      <c r="CM70" s="11"/>
    </row>
    <row r="71" spans="2:91" ht="15" thickBot="1" x14ac:dyDescent="0.35">
      <c r="B71" s="60"/>
      <c r="C71" s="26" t="s">
        <v>19</v>
      </c>
      <c r="D71" s="51">
        <f>_xlfn.STDEV.P(D74:D75)</f>
        <v>4.75</v>
      </c>
      <c r="E71" s="12">
        <v>0.67</v>
      </c>
      <c r="F71" s="13"/>
      <c r="G71" s="51">
        <f>_xlfn.STDEV.P(G74:G75)</f>
        <v>4.75</v>
      </c>
      <c r="H71" s="12">
        <v>0.28999999999999998</v>
      </c>
      <c r="I71" s="13"/>
      <c r="J71" s="51">
        <f>_xlfn.STDEV.P(J74:J75)</f>
        <v>4.75</v>
      </c>
      <c r="K71" s="12">
        <v>0.17</v>
      </c>
      <c r="L71" s="12"/>
      <c r="M71" s="51">
        <f>_xlfn.STDEV.P(M74:M75)</f>
        <v>4.75</v>
      </c>
      <c r="N71" s="50">
        <v>0.1</v>
      </c>
      <c r="O71" s="12"/>
      <c r="P71" s="51">
        <f>_xlfn.STDEV.P(P74:P75)</f>
        <v>0.75</v>
      </c>
      <c r="Q71" s="12">
        <v>0.64</v>
      </c>
      <c r="R71" s="12"/>
      <c r="S71" s="51">
        <f>_xlfn.STDEV.P(S74:S75)</f>
        <v>0.75</v>
      </c>
      <c r="T71" s="12">
        <v>7.5</v>
      </c>
      <c r="U71" s="12"/>
      <c r="V71" s="51">
        <f>_xlfn.STDEV.P(V74:V75)</f>
        <v>0.75</v>
      </c>
      <c r="W71" s="4">
        <v>27.74</v>
      </c>
      <c r="X71" s="4"/>
      <c r="Y71" s="51">
        <f>_xlfn.STDEV.P(Y74:Y75)</f>
        <v>4.75</v>
      </c>
      <c r="Z71" s="12">
        <v>0.53</v>
      </c>
      <c r="AA71" s="13"/>
      <c r="AB71" s="51">
        <f>_xlfn.STDEV.P(AB74:AB75)</f>
        <v>4.75</v>
      </c>
      <c r="AC71" s="12">
        <v>0.71</v>
      </c>
      <c r="AD71" s="13"/>
      <c r="AG71" s="60"/>
      <c r="AH71" s="26" t="s">
        <v>19</v>
      </c>
      <c r="AI71" s="51">
        <f>_xlfn.STDEV.P(AI74:AI75)</f>
        <v>4.75</v>
      </c>
      <c r="AJ71" s="12">
        <v>2.58</v>
      </c>
      <c r="AK71" s="13"/>
      <c r="AL71" s="51">
        <f>_xlfn.STDEV.P(AL74:AL75)</f>
        <v>4.75</v>
      </c>
      <c r="AM71" s="12">
        <v>1.46</v>
      </c>
      <c r="AN71" s="13"/>
      <c r="AO71" s="51">
        <f>_xlfn.STDEV.P(AO74:AO75)</f>
        <v>4.75</v>
      </c>
      <c r="AP71" s="12">
        <v>0.65</v>
      </c>
      <c r="AQ71" s="12"/>
      <c r="AR71" s="51">
        <f>_xlfn.STDEV.P(AR74:AR75)</f>
        <v>4.75</v>
      </c>
      <c r="AS71" s="50">
        <v>0.33</v>
      </c>
      <c r="AT71" s="12"/>
      <c r="AU71" s="51">
        <f>_xlfn.STDEV.P(AU74:AU75)</f>
        <v>0.75</v>
      </c>
      <c r="AV71" s="12">
        <v>2.4</v>
      </c>
      <c r="AW71" s="12"/>
      <c r="AX71" s="51">
        <f>_xlfn.STDEV.P(AX74:AX75)</f>
        <v>0.75</v>
      </c>
      <c r="AY71" s="12">
        <v>44.5</v>
      </c>
      <c r="AZ71" s="12"/>
      <c r="BA71" s="51">
        <f>_xlfn.STDEV.P(BA74:BA75)</f>
        <v>0.75</v>
      </c>
      <c r="BB71" s="4">
        <v>9.8000000000000007</v>
      </c>
      <c r="BC71" s="4"/>
      <c r="BD71" s="51">
        <f>_xlfn.STDEV.P(BD74:BD75)</f>
        <v>4.75</v>
      </c>
      <c r="BE71" s="12">
        <v>6.58</v>
      </c>
      <c r="BF71" s="13"/>
      <c r="BG71" s="51">
        <f>_xlfn.STDEV.P(BG74:BG75)</f>
        <v>4.75</v>
      </c>
      <c r="BH71" s="12">
        <v>1.75</v>
      </c>
      <c r="BI71" s="13"/>
      <c r="BK71" s="60"/>
      <c r="BL71" s="26" t="s">
        <v>19</v>
      </c>
      <c r="BM71" s="51">
        <f>_xlfn.STDEV.P(BM74:BM75)</f>
        <v>4.75</v>
      </c>
      <c r="BN71" s="12">
        <v>0.6</v>
      </c>
      <c r="BO71" s="13"/>
      <c r="BP71" s="51">
        <f>_xlfn.STDEV.P(BP74:BP75)</f>
        <v>4.75</v>
      </c>
      <c r="BQ71" s="12">
        <v>0.22</v>
      </c>
      <c r="BR71" s="13"/>
      <c r="BS71" s="51">
        <f>_xlfn.STDEV.P(BS74:BS75)</f>
        <v>4.75</v>
      </c>
      <c r="BT71" s="12">
        <v>7.0000000000000007E-2</v>
      </c>
      <c r="BU71" s="12"/>
      <c r="BV71" s="51">
        <f>_xlfn.STDEV.P(BV74:BV75)</f>
        <v>4.75</v>
      </c>
      <c r="BW71" s="50">
        <v>7.0000000000000007E-2</v>
      </c>
      <c r="BX71" s="12"/>
      <c r="BY71" s="51">
        <f>_xlfn.STDEV.P(BY74:BY75)</f>
        <v>0.75</v>
      </c>
      <c r="BZ71" s="12">
        <v>0.11</v>
      </c>
      <c r="CA71" s="12"/>
      <c r="CB71" s="51">
        <f>_xlfn.STDEV.P(CB74:CB75)</f>
        <v>0.75</v>
      </c>
      <c r="CC71" s="12">
        <v>1.08</v>
      </c>
      <c r="CD71" s="12"/>
      <c r="CE71" s="51">
        <f>_xlfn.STDEV.P(CE74:CE75)</f>
        <v>0.75</v>
      </c>
      <c r="CF71" s="4">
        <v>1.55</v>
      </c>
      <c r="CG71" s="4"/>
      <c r="CH71" s="51">
        <f>_xlfn.STDEV.P(CH74:CH75)</f>
        <v>4.75</v>
      </c>
      <c r="CI71" s="12">
        <v>0.32</v>
      </c>
      <c r="CJ71" s="13"/>
      <c r="CK71" s="51">
        <f>_xlfn.STDEV.P(CK74:CK75)</f>
        <v>4.75</v>
      </c>
      <c r="CL71" s="12">
        <v>0.46</v>
      </c>
      <c r="CM71" s="13"/>
    </row>
    <row r="72" spans="2:91" x14ac:dyDescent="0.3">
      <c r="B72" s="61" t="s">
        <v>10</v>
      </c>
      <c r="C72" s="24" t="s">
        <v>3</v>
      </c>
      <c r="D72" s="30">
        <v>0.75</v>
      </c>
      <c r="E72" s="14">
        <v>0.74219999999999997</v>
      </c>
      <c r="F72" s="15">
        <v>0.76</v>
      </c>
      <c r="G72" s="30">
        <v>0.75</v>
      </c>
      <c r="H72" s="14">
        <v>0.73770000000000002</v>
      </c>
      <c r="I72" s="15">
        <v>0.75180000000000002</v>
      </c>
      <c r="J72" s="30">
        <v>0.75</v>
      </c>
      <c r="K72" s="14">
        <v>0.74539999999999995</v>
      </c>
      <c r="L72" s="14">
        <v>0.75900000000000001</v>
      </c>
      <c r="M72" s="30">
        <v>0.75</v>
      </c>
      <c r="N72" s="14">
        <v>0.754</v>
      </c>
      <c r="O72" s="14">
        <v>0.77800000000000002</v>
      </c>
      <c r="P72" s="30">
        <v>0.75</v>
      </c>
      <c r="Q72" s="14">
        <v>0.252</v>
      </c>
      <c r="R72" s="14">
        <v>0.495</v>
      </c>
      <c r="S72" s="30">
        <v>0.9</v>
      </c>
      <c r="T72" s="14">
        <v>0.218</v>
      </c>
      <c r="U72" s="14">
        <v>0.55369999999999997</v>
      </c>
      <c r="V72" s="32">
        <v>0.5</v>
      </c>
      <c r="W72" s="5">
        <v>0.51190000000000002</v>
      </c>
      <c r="X72" s="6">
        <v>0.65629999999999999</v>
      </c>
      <c r="Y72" s="32">
        <v>0.9</v>
      </c>
      <c r="Z72" s="14">
        <v>0.89570000000000005</v>
      </c>
      <c r="AA72" s="15">
        <v>0.90280000000000005</v>
      </c>
      <c r="AB72" s="32">
        <v>0.5</v>
      </c>
      <c r="AC72" s="14">
        <v>0.49559999999999998</v>
      </c>
      <c r="AD72" s="15">
        <v>0.53100000000000003</v>
      </c>
      <c r="AG72" s="61" t="s">
        <v>10</v>
      </c>
      <c r="AH72" s="24" t="s">
        <v>3</v>
      </c>
      <c r="AI72" s="30">
        <v>0.75</v>
      </c>
      <c r="AJ72" s="14">
        <v>0.74070000000000003</v>
      </c>
      <c r="AK72" s="15">
        <v>0.80359999999999998</v>
      </c>
      <c r="AL72" s="30">
        <v>0.75</v>
      </c>
      <c r="AM72" s="14">
        <v>0.73419999999999996</v>
      </c>
      <c r="AN72" s="15">
        <v>0.82640000000000002</v>
      </c>
      <c r="AO72" s="30">
        <v>0.75</v>
      </c>
      <c r="AP72" s="14">
        <v>0.72019999999999995</v>
      </c>
      <c r="AQ72" s="14">
        <v>0.83299999999999996</v>
      </c>
      <c r="AR72" s="30">
        <v>0.75</v>
      </c>
      <c r="AS72" s="14">
        <v>0.75690000000000002</v>
      </c>
      <c r="AT72" s="14">
        <v>0.79700000000000004</v>
      </c>
      <c r="AU72" s="30">
        <v>0.75</v>
      </c>
      <c r="AV72" s="14">
        <v>0.84419999999999995</v>
      </c>
      <c r="AW72" s="14">
        <v>0.81799999999999995</v>
      </c>
      <c r="AX72" s="30">
        <v>0.9</v>
      </c>
      <c r="AY72" s="14">
        <v>0.92079999999999995</v>
      </c>
      <c r="AZ72" s="14">
        <v>0.79600000000000004</v>
      </c>
      <c r="BA72" s="32">
        <v>0.5</v>
      </c>
      <c r="BB72" s="5">
        <v>0.51670000000000005</v>
      </c>
      <c r="BC72" s="6">
        <v>0.86399999999999999</v>
      </c>
      <c r="BD72" s="32">
        <v>0.9</v>
      </c>
      <c r="BE72" s="14">
        <v>0.8982</v>
      </c>
      <c r="BF72" s="15">
        <v>0.79169999999999996</v>
      </c>
      <c r="BG72" s="32">
        <v>0.5</v>
      </c>
      <c r="BH72" s="14">
        <v>0.49480000000000002</v>
      </c>
      <c r="BI72" s="15">
        <v>0.84589999999999999</v>
      </c>
      <c r="BK72" s="61" t="s">
        <v>10</v>
      </c>
      <c r="BL72" s="24" t="s">
        <v>3</v>
      </c>
      <c r="BM72" s="30">
        <v>0.75</v>
      </c>
      <c r="BN72" s="14">
        <v>0.74270000000000003</v>
      </c>
      <c r="BO72" s="15">
        <v>0.81279999999999997</v>
      </c>
      <c r="BP72" s="30">
        <v>0.75</v>
      </c>
      <c r="BQ72" s="14">
        <v>0.73709999999999998</v>
      </c>
      <c r="BR72" s="15">
        <v>0.81520000000000004</v>
      </c>
      <c r="BS72" s="30">
        <v>0.75</v>
      </c>
      <c r="BT72" s="14">
        <v>0.745</v>
      </c>
      <c r="BU72" s="14">
        <v>0.82299999999999995</v>
      </c>
      <c r="BV72" s="30">
        <v>0.75</v>
      </c>
      <c r="BW72" s="14">
        <v>0.75149999999999995</v>
      </c>
      <c r="BX72" s="14">
        <v>0.82499999999999996</v>
      </c>
      <c r="BY72" s="30">
        <v>0.75</v>
      </c>
      <c r="BZ72" s="14">
        <v>0.75719999999999998</v>
      </c>
      <c r="CA72" s="14">
        <v>0.84</v>
      </c>
      <c r="CB72" s="30">
        <v>0.9</v>
      </c>
      <c r="CC72" s="14">
        <v>0.89139999999999997</v>
      </c>
      <c r="CD72" s="14">
        <v>0.93159999999999998</v>
      </c>
      <c r="CE72" s="32">
        <v>0.5</v>
      </c>
      <c r="CF72" s="5">
        <v>0.49559999999999998</v>
      </c>
      <c r="CG72" s="6">
        <v>0.71150000000000002</v>
      </c>
      <c r="CH72" s="32">
        <v>0.9</v>
      </c>
      <c r="CI72" s="14">
        <v>0.89529999999999998</v>
      </c>
      <c r="CJ72" s="15">
        <v>0.92149999999999999</v>
      </c>
      <c r="CK72" s="32">
        <v>0.5</v>
      </c>
      <c r="CL72" s="14">
        <v>0.49580000000000002</v>
      </c>
      <c r="CM72" s="15">
        <v>0.66049999999999998</v>
      </c>
    </row>
    <row r="73" spans="2:91" ht="15" thickBot="1" x14ac:dyDescent="0.35">
      <c r="B73" s="62"/>
      <c r="C73" s="26" t="s">
        <v>4</v>
      </c>
      <c r="D73" s="36">
        <v>0.25</v>
      </c>
      <c r="E73" s="18">
        <v>0.25779999999999997</v>
      </c>
      <c r="F73" s="19">
        <v>0.24</v>
      </c>
      <c r="G73" s="36">
        <v>0.25</v>
      </c>
      <c r="H73" s="18">
        <v>0.26229999999999998</v>
      </c>
      <c r="I73" s="19">
        <v>0.2482</v>
      </c>
      <c r="J73" s="36">
        <v>0.25</v>
      </c>
      <c r="K73" s="18">
        <v>0.25459999999999999</v>
      </c>
      <c r="L73" s="18">
        <v>0.24099999999999999</v>
      </c>
      <c r="M73" s="36">
        <v>0.25</v>
      </c>
      <c r="N73" s="18">
        <v>0.246</v>
      </c>
      <c r="O73" s="18">
        <v>0.222</v>
      </c>
      <c r="P73" s="36">
        <v>0.25</v>
      </c>
      <c r="Q73" s="18">
        <v>0.748</v>
      </c>
      <c r="R73" s="18">
        <v>0.505</v>
      </c>
      <c r="S73" s="36">
        <v>0.1</v>
      </c>
      <c r="T73" s="18">
        <v>0.78200000000000003</v>
      </c>
      <c r="U73" s="18">
        <v>0.44629999999999997</v>
      </c>
      <c r="V73" s="38">
        <v>0.5</v>
      </c>
      <c r="W73" s="7">
        <v>0.48809999999999998</v>
      </c>
      <c r="X73" s="7">
        <v>0.34370000000000001</v>
      </c>
      <c r="Y73" s="38">
        <v>0.1</v>
      </c>
      <c r="Z73" s="18">
        <v>0.1043</v>
      </c>
      <c r="AA73" s="19">
        <v>9.7199999999999995E-2</v>
      </c>
      <c r="AB73" s="38">
        <v>0.5</v>
      </c>
      <c r="AC73" s="18">
        <v>0.50439999999999996</v>
      </c>
      <c r="AD73" s="19">
        <v>0.46899999999999997</v>
      </c>
      <c r="AG73" s="62"/>
      <c r="AH73" s="26" t="s">
        <v>4</v>
      </c>
      <c r="AI73" s="36">
        <v>0.25</v>
      </c>
      <c r="AJ73" s="18">
        <v>0.25929999999999997</v>
      </c>
      <c r="AK73" s="19">
        <v>0.19639999999999999</v>
      </c>
      <c r="AL73" s="36">
        <v>0.25</v>
      </c>
      <c r="AM73" s="18">
        <v>0.26579999999999998</v>
      </c>
      <c r="AN73" s="19">
        <v>0.1736</v>
      </c>
      <c r="AO73" s="36">
        <v>0.25</v>
      </c>
      <c r="AP73" s="18">
        <v>0.27979999999999999</v>
      </c>
      <c r="AQ73" s="18">
        <v>0.16700000000000001</v>
      </c>
      <c r="AR73" s="36">
        <v>0.25</v>
      </c>
      <c r="AS73" s="18">
        <v>0.24310000000000001</v>
      </c>
      <c r="AT73" s="18">
        <v>0.20300000000000001</v>
      </c>
      <c r="AU73" s="36">
        <v>0.25</v>
      </c>
      <c r="AV73" s="18">
        <v>0.15579999999999999</v>
      </c>
      <c r="AW73" s="18">
        <v>0.182</v>
      </c>
      <c r="AX73" s="36">
        <v>0.1</v>
      </c>
      <c r="AY73" s="18">
        <v>7.9200000000000007E-2</v>
      </c>
      <c r="AZ73" s="18">
        <v>0.20399999999999999</v>
      </c>
      <c r="BA73" s="38">
        <v>0.5</v>
      </c>
      <c r="BB73" s="7">
        <v>0.48330000000000001</v>
      </c>
      <c r="BC73" s="7">
        <v>0.13600000000000001</v>
      </c>
      <c r="BD73" s="38">
        <v>0.1</v>
      </c>
      <c r="BE73" s="18">
        <v>0.1018</v>
      </c>
      <c r="BF73" s="19">
        <v>0.20830000000000001</v>
      </c>
      <c r="BG73" s="38">
        <v>0.5</v>
      </c>
      <c r="BH73" s="18">
        <v>0.50519999999999998</v>
      </c>
      <c r="BI73" s="19">
        <v>0.15409999999999999</v>
      </c>
      <c r="BK73" s="62"/>
      <c r="BL73" s="26" t="s">
        <v>4</v>
      </c>
      <c r="BM73" s="36">
        <v>0.25</v>
      </c>
      <c r="BN73" s="18">
        <v>0.25729999999999997</v>
      </c>
      <c r="BO73" s="19">
        <v>0.18720000000000001</v>
      </c>
      <c r="BP73" s="36">
        <v>0.25</v>
      </c>
      <c r="BQ73" s="18">
        <v>0.26290000000000002</v>
      </c>
      <c r="BR73" s="19">
        <v>0.18479999999999999</v>
      </c>
      <c r="BS73" s="36">
        <v>0.25</v>
      </c>
      <c r="BT73" s="18">
        <v>0.255</v>
      </c>
      <c r="BU73" s="18">
        <v>0.17699999999999999</v>
      </c>
      <c r="BV73" s="36">
        <v>0.25</v>
      </c>
      <c r="BW73" s="18">
        <v>0.2485</v>
      </c>
      <c r="BX73" s="18">
        <v>0.17499999999999999</v>
      </c>
      <c r="BY73" s="36">
        <v>0.25</v>
      </c>
      <c r="BZ73" s="18">
        <v>0.24279999999999999</v>
      </c>
      <c r="CA73" s="18">
        <v>0.16</v>
      </c>
      <c r="CB73" s="36">
        <v>0.1</v>
      </c>
      <c r="CC73" s="18">
        <v>0.1086</v>
      </c>
      <c r="CD73" s="18">
        <v>6.8400000000000002E-2</v>
      </c>
      <c r="CE73" s="38">
        <v>0.5</v>
      </c>
      <c r="CF73" s="7">
        <v>0.50439999999999996</v>
      </c>
      <c r="CG73" s="7">
        <v>0.28849999999999998</v>
      </c>
      <c r="CH73" s="38">
        <v>0.1</v>
      </c>
      <c r="CI73" s="18">
        <v>0.1047</v>
      </c>
      <c r="CJ73" s="19">
        <v>7.85E-2</v>
      </c>
      <c r="CK73" s="38">
        <v>0.5</v>
      </c>
      <c r="CL73" s="18">
        <v>0.50419999999999998</v>
      </c>
      <c r="CM73" s="19">
        <v>0.33950000000000002</v>
      </c>
    </row>
    <row r="74" spans="2:91" x14ac:dyDescent="0.3">
      <c r="B74" s="62"/>
      <c r="C74" s="24" t="s">
        <v>11</v>
      </c>
      <c r="D74" s="30">
        <v>0.5</v>
      </c>
      <c r="E74" s="14">
        <v>0.50990000000000002</v>
      </c>
      <c r="F74" s="15">
        <v>0.59950000000000003</v>
      </c>
      <c r="G74" s="30">
        <v>0.5</v>
      </c>
      <c r="H74" s="14">
        <v>0.50290000000000001</v>
      </c>
      <c r="I74" s="15">
        <v>0.5746</v>
      </c>
      <c r="J74" s="30">
        <v>0.5</v>
      </c>
      <c r="K74" s="14">
        <v>0.49569999999999997</v>
      </c>
      <c r="L74" s="14">
        <v>0.56389999999999996</v>
      </c>
      <c r="M74" s="30">
        <v>0.5</v>
      </c>
      <c r="N74" s="14">
        <v>0.49590000000000001</v>
      </c>
      <c r="O74" s="14">
        <v>0.61699999999999999</v>
      </c>
      <c r="P74" s="30">
        <v>0.5</v>
      </c>
      <c r="Q74" s="14">
        <v>0</v>
      </c>
      <c r="R74" s="14">
        <v>0</v>
      </c>
      <c r="S74" s="30">
        <v>0.5</v>
      </c>
      <c r="T74" s="14">
        <v>0</v>
      </c>
      <c r="U74" s="14">
        <v>0</v>
      </c>
      <c r="V74" s="30">
        <v>0.5</v>
      </c>
      <c r="W74" s="5">
        <v>0.52270000000000005</v>
      </c>
      <c r="X74" s="5">
        <v>0.4405</v>
      </c>
      <c r="Y74" s="30">
        <v>0.5</v>
      </c>
      <c r="Z74" s="14">
        <v>0.49990000000000001</v>
      </c>
      <c r="AA74" s="15">
        <v>0.53080000000000005</v>
      </c>
      <c r="AB74" s="30">
        <v>0.5</v>
      </c>
      <c r="AC74" s="14">
        <v>0.505</v>
      </c>
      <c r="AD74" s="15">
        <v>0.7631</v>
      </c>
      <c r="AG74" s="62"/>
      <c r="AH74" s="24" t="s">
        <v>11</v>
      </c>
      <c r="AI74" s="30">
        <v>0.5</v>
      </c>
      <c r="AJ74" s="14">
        <v>0.50629999999999997</v>
      </c>
      <c r="AK74" s="15">
        <v>0.21829999999999999</v>
      </c>
      <c r="AL74" s="30">
        <v>0.5</v>
      </c>
      <c r="AM74" s="14">
        <v>0.51500000000000001</v>
      </c>
      <c r="AN74" s="15">
        <v>0.20780000000000001</v>
      </c>
      <c r="AO74" s="30">
        <v>0.5</v>
      </c>
      <c r="AP74" s="14">
        <v>0.4824</v>
      </c>
      <c r="AQ74" s="14">
        <v>0.19409999999999999</v>
      </c>
      <c r="AR74" s="30">
        <v>0.5</v>
      </c>
      <c r="AS74" s="14">
        <v>0.47449999999999998</v>
      </c>
      <c r="AT74" s="14">
        <v>0.20910000000000001</v>
      </c>
      <c r="AU74" s="30">
        <v>0.5</v>
      </c>
      <c r="AV74" s="14">
        <v>0.50780000000000003</v>
      </c>
      <c r="AW74" s="14">
        <v>0.19989999999999999</v>
      </c>
      <c r="AX74" s="30">
        <v>0.5</v>
      </c>
      <c r="AY74" s="14">
        <v>0.51390000000000002</v>
      </c>
      <c r="AZ74" s="14">
        <v>0.20530000000000001</v>
      </c>
      <c r="BA74" s="30">
        <v>0.5</v>
      </c>
      <c r="BB74" s="5">
        <v>0.51129999999999998</v>
      </c>
      <c r="BC74" s="5">
        <v>0.21890000000000001</v>
      </c>
      <c r="BD74" s="30">
        <v>0.5</v>
      </c>
      <c r="BE74" s="14">
        <v>0.50729999999999997</v>
      </c>
      <c r="BF74" s="15">
        <v>0.20710000000000001</v>
      </c>
      <c r="BG74" s="30">
        <v>0.5</v>
      </c>
      <c r="BH74" s="14">
        <v>0.49980000000000002</v>
      </c>
      <c r="BI74" s="15">
        <v>0.2316</v>
      </c>
      <c r="BK74" s="62"/>
      <c r="BL74" s="24" t="s">
        <v>11</v>
      </c>
      <c r="BM74" s="30">
        <v>0.5</v>
      </c>
      <c r="BN74" s="14">
        <v>0.50219999999999998</v>
      </c>
      <c r="BO74" s="15">
        <v>0.81310000000000004</v>
      </c>
      <c r="BP74" s="30">
        <v>0.5</v>
      </c>
      <c r="BQ74" s="14">
        <v>0.50060000000000004</v>
      </c>
      <c r="BR74" s="15">
        <v>0.84499999999999997</v>
      </c>
      <c r="BS74" s="30">
        <v>0.5</v>
      </c>
      <c r="BT74" s="14">
        <v>0.50660000000000005</v>
      </c>
      <c r="BU74" s="14">
        <v>0.87560000000000004</v>
      </c>
      <c r="BV74" s="30">
        <v>0.5</v>
      </c>
      <c r="BW74" s="14">
        <v>0.50319999999999998</v>
      </c>
      <c r="BX74" s="14">
        <v>0.8458</v>
      </c>
      <c r="BY74" s="30">
        <v>0.5</v>
      </c>
      <c r="BZ74" s="14">
        <v>0.50249999999999995</v>
      </c>
      <c r="CA74" s="14">
        <v>0.55369999999999997</v>
      </c>
      <c r="CB74" s="30">
        <v>0.5</v>
      </c>
      <c r="CC74" s="14">
        <v>0.49880000000000002</v>
      </c>
      <c r="CD74" s="14">
        <v>0.5181</v>
      </c>
      <c r="CE74" s="30">
        <v>0.5</v>
      </c>
      <c r="CF74" s="5">
        <v>0.49569999999999997</v>
      </c>
      <c r="CG74" s="5">
        <v>0.66890000000000005</v>
      </c>
      <c r="CH74" s="30">
        <v>0.5</v>
      </c>
      <c r="CI74" s="14">
        <v>0.49969999999999998</v>
      </c>
      <c r="CJ74" s="15">
        <v>0.60040000000000004</v>
      </c>
      <c r="CK74" s="30">
        <v>0.5</v>
      </c>
      <c r="CL74" s="14">
        <v>0.49919999999999998</v>
      </c>
      <c r="CM74" s="15">
        <v>1.5051000000000001</v>
      </c>
    </row>
    <row r="75" spans="2:91" ht="15" thickBot="1" x14ac:dyDescent="0.35">
      <c r="B75" s="63"/>
      <c r="C75" s="26" t="s">
        <v>12</v>
      </c>
      <c r="D75" s="36">
        <v>10</v>
      </c>
      <c r="E75" s="18">
        <v>10.0312</v>
      </c>
      <c r="F75" s="19">
        <v>10.4521</v>
      </c>
      <c r="G75" s="36">
        <v>10</v>
      </c>
      <c r="H75" s="18">
        <v>10.0923</v>
      </c>
      <c r="I75" s="19">
        <v>10.4214</v>
      </c>
      <c r="J75" s="36">
        <v>10</v>
      </c>
      <c r="K75" s="18">
        <v>10.2796</v>
      </c>
      <c r="L75" s="18">
        <v>10.616199999999999</v>
      </c>
      <c r="M75" s="36">
        <v>10</v>
      </c>
      <c r="N75" s="18">
        <v>9.8825000000000003</v>
      </c>
      <c r="O75" s="18">
        <v>10.473000000000001</v>
      </c>
      <c r="P75" s="36">
        <v>2</v>
      </c>
      <c r="Q75" s="18">
        <v>1.1243000000000001</v>
      </c>
      <c r="R75" s="18">
        <v>1.6653</v>
      </c>
      <c r="S75" s="36">
        <v>2</v>
      </c>
      <c r="T75" s="18">
        <v>0.84570000000000001</v>
      </c>
      <c r="U75" s="18">
        <v>1.4817</v>
      </c>
      <c r="V75" s="36">
        <v>2</v>
      </c>
      <c r="W75" s="7">
        <v>2.0333000000000001</v>
      </c>
      <c r="X75" s="7">
        <v>2.8250999999999999</v>
      </c>
      <c r="Y75" s="36">
        <v>10</v>
      </c>
      <c r="Z75" s="18">
        <v>10.026</v>
      </c>
      <c r="AA75" s="19">
        <v>10.434200000000001</v>
      </c>
      <c r="AB75" s="36">
        <v>10</v>
      </c>
      <c r="AC75" s="18">
        <v>9.9908000000000001</v>
      </c>
      <c r="AD75" s="19">
        <v>10.414099999999999</v>
      </c>
      <c r="AG75" s="63"/>
      <c r="AH75" s="26" t="s">
        <v>12</v>
      </c>
      <c r="AI75" s="36">
        <v>10</v>
      </c>
      <c r="AJ75" s="18">
        <v>9.7317</v>
      </c>
      <c r="AK75" s="19">
        <v>1.3627</v>
      </c>
      <c r="AL75" s="36">
        <v>10</v>
      </c>
      <c r="AM75" s="18">
        <v>10.574999999999999</v>
      </c>
      <c r="AN75" s="19">
        <v>1.3426</v>
      </c>
      <c r="AO75" s="36">
        <v>10</v>
      </c>
      <c r="AP75" s="18">
        <v>8.3991000000000007</v>
      </c>
      <c r="AQ75" s="18">
        <v>1.2506999999999999</v>
      </c>
      <c r="AR75" s="36">
        <v>10</v>
      </c>
      <c r="AS75" s="18">
        <v>11.074400000000001</v>
      </c>
      <c r="AT75" s="18">
        <v>1.234</v>
      </c>
      <c r="AU75" s="36">
        <v>2</v>
      </c>
      <c r="AV75" s="18">
        <v>3.3820999999999999</v>
      </c>
      <c r="AW75" s="18">
        <v>1.0250999999999999</v>
      </c>
      <c r="AX75" s="36">
        <v>2</v>
      </c>
      <c r="AY75" s="18">
        <v>2.4716999999999998</v>
      </c>
      <c r="AZ75" s="18">
        <v>0.95879999999999999</v>
      </c>
      <c r="BA75" s="36">
        <v>2</v>
      </c>
      <c r="BB75" s="7">
        <v>2.1141999999999999</v>
      </c>
      <c r="BC75" s="7">
        <v>1.3986000000000001</v>
      </c>
      <c r="BD75" s="36">
        <v>10</v>
      </c>
      <c r="BE75" s="18">
        <v>10.159700000000001</v>
      </c>
      <c r="BF75" s="19">
        <v>1.0219</v>
      </c>
      <c r="BG75" s="36">
        <v>10</v>
      </c>
      <c r="BH75" s="18">
        <v>10.0823</v>
      </c>
      <c r="BI75" s="19">
        <v>2.2574000000000001</v>
      </c>
      <c r="BK75" s="63"/>
      <c r="BL75" s="26" t="s">
        <v>12</v>
      </c>
      <c r="BM75" s="36">
        <v>10</v>
      </c>
      <c r="BN75" s="18">
        <v>9.8973999999999993</v>
      </c>
      <c r="BO75" s="19">
        <v>12.080500000000001</v>
      </c>
      <c r="BP75" s="36">
        <v>10</v>
      </c>
      <c r="BQ75" s="18">
        <v>9.9045000000000005</v>
      </c>
      <c r="BR75" s="19">
        <v>12.243600000000001</v>
      </c>
      <c r="BS75" s="36">
        <v>10</v>
      </c>
      <c r="BT75" s="18">
        <v>10.397399999999999</v>
      </c>
      <c r="BU75" s="18">
        <v>12.9748</v>
      </c>
      <c r="BV75" s="36">
        <v>10</v>
      </c>
      <c r="BW75" s="18">
        <v>10.853899999999999</v>
      </c>
      <c r="BX75" s="18">
        <v>13.497400000000001</v>
      </c>
      <c r="BY75" s="36">
        <v>2</v>
      </c>
      <c r="BZ75" s="18">
        <v>2.1953999999999998</v>
      </c>
      <c r="CA75" s="18">
        <v>2.8043999999999998</v>
      </c>
      <c r="CB75" s="36">
        <v>2</v>
      </c>
      <c r="CC75" s="18">
        <v>1.9443999999999999</v>
      </c>
      <c r="CD75" s="18">
        <v>2.5333999999999999</v>
      </c>
      <c r="CE75" s="36">
        <v>2</v>
      </c>
      <c r="CF75" s="7">
        <v>2.0059</v>
      </c>
      <c r="CG75" s="7">
        <v>2.7115999999999998</v>
      </c>
      <c r="CH75" s="36">
        <v>10</v>
      </c>
      <c r="CI75" s="18">
        <v>9.8764000000000003</v>
      </c>
      <c r="CJ75" s="19">
        <v>11.924099999999999</v>
      </c>
      <c r="CK75" s="36">
        <v>10</v>
      </c>
      <c r="CL75" s="18">
        <v>10.029299999999999</v>
      </c>
      <c r="CM75" s="19">
        <v>12.693</v>
      </c>
    </row>
  </sheetData>
  <mergeCells count="480">
    <mergeCell ref="BD68:BF68"/>
    <mergeCell ref="BG68:BI68"/>
    <mergeCell ref="AG69:AG71"/>
    <mergeCell ref="AG72:AG75"/>
    <mergeCell ref="BD67:BF67"/>
    <mergeCell ref="BG67:BI67"/>
    <mergeCell ref="AG68:AH68"/>
    <mergeCell ref="AI68:AK68"/>
    <mergeCell ref="AL68:AN68"/>
    <mergeCell ref="AO68:AQ68"/>
    <mergeCell ref="AR68:AT68"/>
    <mergeCell ref="AU68:AW68"/>
    <mergeCell ref="AX68:AZ68"/>
    <mergeCell ref="BA68:BC68"/>
    <mergeCell ref="BD66:BF66"/>
    <mergeCell ref="BG66:BI66"/>
    <mergeCell ref="AG67:AH67"/>
    <mergeCell ref="AI67:AK67"/>
    <mergeCell ref="AL67:AN67"/>
    <mergeCell ref="AO67:AQ67"/>
    <mergeCell ref="AR67:AT67"/>
    <mergeCell ref="AU67:AW67"/>
    <mergeCell ref="AX67:AZ67"/>
    <mergeCell ref="BA67:BC67"/>
    <mergeCell ref="AL66:AN66"/>
    <mergeCell ref="AO66:AQ66"/>
    <mergeCell ref="AR66:AT66"/>
    <mergeCell ref="AU66:AW66"/>
    <mergeCell ref="AX66:AZ66"/>
    <mergeCell ref="BA66:BC66"/>
    <mergeCell ref="BG55:BI55"/>
    <mergeCell ref="AG56:AG58"/>
    <mergeCell ref="AG59:AG64"/>
    <mergeCell ref="AX54:AZ54"/>
    <mergeCell ref="BA54:BC54"/>
    <mergeCell ref="BD54:BF54"/>
    <mergeCell ref="BG54:BI54"/>
    <mergeCell ref="AG55:AH55"/>
    <mergeCell ref="AI55:AK55"/>
    <mergeCell ref="AL55:AN55"/>
    <mergeCell ref="AO55:AQ55"/>
    <mergeCell ref="AR55:AT55"/>
    <mergeCell ref="AU55:AW55"/>
    <mergeCell ref="AG54:AH54"/>
    <mergeCell ref="AI54:AK54"/>
    <mergeCell ref="AL54:AN54"/>
    <mergeCell ref="AO54:AQ54"/>
    <mergeCell ref="AR54:AT54"/>
    <mergeCell ref="AU54:AW54"/>
    <mergeCell ref="AX55:AZ55"/>
    <mergeCell ref="BA55:BC55"/>
    <mergeCell ref="BD55:BF55"/>
    <mergeCell ref="BG40:BI40"/>
    <mergeCell ref="AG41:AG43"/>
    <mergeCell ref="AG44:AG51"/>
    <mergeCell ref="AG53:AH53"/>
    <mergeCell ref="AI53:AK53"/>
    <mergeCell ref="AL53:AN53"/>
    <mergeCell ref="AO53:AQ53"/>
    <mergeCell ref="AR53:AT53"/>
    <mergeCell ref="AU53:AW53"/>
    <mergeCell ref="AX53:AZ53"/>
    <mergeCell ref="BA53:BC53"/>
    <mergeCell ref="BD53:BF53"/>
    <mergeCell ref="BG53:BI53"/>
    <mergeCell ref="AG40:AH40"/>
    <mergeCell ref="AI40:AK40"/>
    <mergeCell ref="AL40:AN40"/>
    <mergeCell ref="AO40:AQ40"/>
    <mergeCell ref="AR40:AT40"/>
    <mergeCell ref="AU40:AW40"/>
    <mergeCell ref="AX40:AZ40"/>
    <mergeCell ref="BA40:BC40"/>
    <mergeCell ref="BD40:BF40"/>
    <mergeCell ref="BD38:BF38"/>
    <mergeCell ref="BG38:BI38"/>
    <mergeCell ref="AG39:AH39"/>
    <mergeCell ref="AI39:AK39"/>
    <mergeCell ref="AL39:AN39"/>
    <mergeCell ref="AO39:AQ39"/>
    <mergeCell ref="AR39:AT39"/>
    <mergeCell ref="AU39:AW39"/>
    <mergeCell ref="AX39:AZ39"/>
    <mergeCell ref="BA39:BC39"/>
    <mergeCell ref="AL38:AN38"/>
    <mergeCell ref="AO38:AQ38"/>
    <mergeCell ref="AR38:AT38"/>
    <mergeCell ref="AU38:AW38"/>
    <mergeCell ref="AX38:AZ38"/>
    <mergeCell ref="BA38:BC38"/>
    <mergeCell ref="BD39:BF39"/>
    <mergeCell ref="BG39:BI39"/>
    <mergeCell ref="AL21:AN21"/>
    <mergeCell ref="AO21:AQ21"/>
    <mergeCell ref="AR21:AT21"/>
    <mergeCell ref="AU21:AW21"/>
    <mergeCell ref="AX21:AZ21"/>
    <mergeCell ref="BA21:BC21"/>
    <mergeCell ref="BD21:BF21"/>
    <mergeCell ref="BG21:BI21"/>
    <mergeCell ref="BG23:BI23"/>
    <mergeCell ref="AX22:AZ22"/>
    <mergeCell ref="BA22:BC22"/>
    <mergeCell ref="BD22:BF22"/>
    <mergeCell ref="BG22:BI22"/>
    <mergeCell ref="AL23:AN23"/>
    <mergeCell ref="AO23:AQ23"/>
    <mergeCell ref="AR23:AT23"/>
    <mergeCell ref="AU23:AW23"/>
    <mergeCell ref="AL22:AN22"/>
    <mergeCell ref="AO22:AQ22"/>
    <mergeCell ref="AR22:AT22"/>
    <mergeCell ref="AU22:AW22"/>
    <mergeCell ref="AX23:AZ23"/>
    <mergeCell ref="BA23:BC23"/>
    <mergeCell ref="BD23:BF23"/>
    <mergeCell ref="BD3:BF3"/>
    <mergeCell ref="BG3:BI3"/>
    <mergeCell ref="AG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AL3:AN3"/>
    <mergeCell ref="AO3:AQ3"/>
    <mergeCell ref="AR3:AT3"/>
    <mergeCell ref="AU3:AW3"/>
    <mergeCell ref="AX3:AZ3"/>
    <mergeCell ref="BA3:BC3"/>
    <mergeCell ref="Y68:AA68"/>
    <mergeCell ref="AG2:AH2"/>
    <mergeCell ref="AI2:AK2"/>
    <mergeCell ref="AG38:AH38"/>
    <mergeCell ref="AI38:AK38"/>
    <mergeCell ref="AG66:AH66"/>
    <mergeCell ref="AI66:AK66"/>
    <mergeCell ref="Y39:AA39"/>
    <mergeCell ref="Y40:AA40"/>
    <mergeCell ref="Y53:AA53"/>
    <mergeCell ref="Y54:AA54"/>
    <mergeCell ref="Y55:AA55"/>
    <mergeCell ref="Y66:AA66"/>
    <mergeCell ref="AB68:AD68"/>
    <mergeCell ref="AB67:AD67"/>
    <mergeCell ref="AB66:AD66"/>
    <mergeCell ref="AB38:AD38"/>
    <mergeCell ref="AI21:AK21"/>
    <mergeCell ref="AG24:AG26"/>
    <mergeCell ref="AG27:AG36"/>
    <mergeCell ref="AG23:AH23"/>
    <mergeCell ref="AI23:AK23"/>
    <mergeCell ref="AG22:AH22"/>
    <mergeCell ref="AI22:AK22"/>
    <mergeCell ref="AB23:AD23"/>
    <mergeCell ref="AG3:AH3"/>
    <mergeCell ref="AI3:AK3"/>
    <mergeCell ref="AG5:AG7"/>
    <mergeCell ref="AG8:AG19"/>
    <mergeCell ref="AG21:AH21"/>
    <mergeCell ref="B69:B71"/>
    <mergeCell ref="B72:B75"/>
    <mergeCell ref="Y2:AA2"/>
    <mergeCell ref="Y3:AA3"/>
    <mergeCell ref="Y4:AA4"/>
    <mergeCell ref="Y21:AA21"/>
    <mergeCell ref="Y22:AA22"/>
    <mergeCell ref="Y23:AA23"/>
    <mergeCell ref="Y38:AA38"/>
    <mergeCell ref="V67:X67"/>
    <mergeCell ref="B68:C68"/>
    <mergeCell ref="D68:F68"/>
    <mergeCell ref="G68:I68"/>
    <mergeCell ref="J68:L68"/>
    <mergeCell ref="M68:O68"/>
    <mergeCell ref="P68:R68"/>
    <mergeCell ref="S68:U68"/>
    <mergeCell ref="V68:X68"/>
    <mergeCell ref="V66:X66"/>
    <mergeCell ref="B67:C67"/>
    <mergeCell ref="D67:F67"/>
    <mergeCell ref="G67:I67"/>
    <mergeCell ref="J67:L67"/>
    <mergeCell ref="AB54:AD54"/>
    <mergeCell ref="B55:C55"/>
    <mergeCell ref="D55:F55"/>
    <mergeCell ref="G55:I55"/>
    <mergeCell ref="J55:L55"/>
    <mergeCell ref="M55:O55"/>
    <mergeCell ref="P55:R55"/>
    <mergeCell ref="S55:U55"/>
    <mergeCell ref="V55:X55"/>
    <mergeCell ref="AB55:AD55"/>
    <mergeCell ref="B54:C54"/>
    <mergeCell ref="D54:F54"/>
    <mergeCell ref="G54:I54"/>
    <mergeCell ref="J54:L54"/>
    <mergeCell ref="M54:O54"/>
    <mergeCell ref="P54:R54"/>
    <mergeCell ref="S54:U54"/>
    <mergeCell ref="V54:X54"/>
    <mergeCell ref="Y67:AA67"/>
    <mergeCell ref="M67:O67"/>
    <mergeCell ref="P67:R67"/>
    <mergeCell ref="S67:U67"/>
    <mergeCell ref="B56:B58"/>
    <mergeCell ref="B59:B64"/>
    <mergeCell ref="B66:C66"/>
    <mergeCell ref="D66:F66"/>
    <mergeCell ref="G66:I66"/>
    <mergeCell ref="J66:L66"/>
    <mergeCell ref="M66:O66"/>
    <mergeCell ref="P66:R66"/>
    <mergeCell ref="S66:U66"/>
    <mergeCell ref="V40:X40"/>
    <mergeCell ref="AB40:AD40"/>
    <mergeCell ref="B41:B43"/>
    <mergeCell ref="B44:B51"/>
    <mergeCell ref="B53:C53"/>
    <mergeCell ref="D53:F53"/>
    <mergeCell ref="G53:I53"/>
    <mergeCell ref="J53:L53"/>
    <mergeCell ref="M53:O53"/>
    <mergeCell ref="P53:R53"/>
    <mergeCell ref="S53:U53"/>
    <mergeCell ref="V53:X53"/>
    <mergeCell ref="AB53:AD53"/>
    <mergeCell ref="B39:C39"/>
    <mergeCell ref="D39:F39"/>
    <mergeCell ref="G39:I39"/>
    <mergeCell ref="J39:L39"/>
    <mergeCell ref="M39:O39"/>
    <mergeCell ref="P39:R39"/>
    <mergeCell ref="S39:U39"/>
    <mergeCell ref="V39:X39"/>
    <mergeCell ref="AB39:AD39"/>
    <mergeCell ref="S22:U22"/>
    <mergeCell ref="V22:X22"/>
    <mergeCell ref="AB22:AD22"/>
    <mergeCell ref="V4:X4"/>
    <mergeCell ref="J2:L2"/>
    <mergeCell ref="G4:I4"/>
    <mergeCell ref="B24:B26"/>
    <mergeCell ref="B27:B36"/>
    <mergeCell ref="B38:C38"/>
    <mergeCell ref="D38:F38"/>
    <mergeCell ref="G38:I38"/>
    <mergeCell ref="J38:L38"/>
    <mergeCell ref="M38:O38"/>
    <mergeCell ref="P38:R38"/>
    <mergeCell ref="S38:U38"/>
    <mergeCell ref="AB4:AD4"/>
    <mergeCell ref="J21:L21"/>
    <mergeCell ref="M21:O21"/>
    <mergeCell ref="P21:R21"/>
    <mergeCell ref="S21:U21"/>
    <mergeCell ref="AB3:AD3"/>
    <mergeCell ref="V21:X21"/>
    <mergeCell ref="AB21:AD21"/>
    <mergeCell ref="AB2:AD2"/>
    <mergeCell ref="S23:U23"/>
    <mergeCell ref="V23:X23"/>
    <mergeCell ref="V38:X38"/>
    <mergeCell ref="V3:X3"/>
    <mergeCell ref="B40:C40"/>
    <mergeCell ref="D40:F40"/>
    <mergeCell ref="V2:X2"/>
    <mergeCell ref="G40:I40"/>
    <mergeCell ref="J40:L40"/>
    <mergeCell ref="M40:O40"/>
    <mergeCell ref="P40:R40"/>
    <mergeCell ref="S4:U4"/>
    <mergeCell ref="S40:U40"/>
    <mergeCell ref="S3:U3"/>
    <mergeCell ref="S2:U2"/>
    <mergeCell ref="P4:R4"/>
    <mergeCell ref="P3:R3"/>
    <mergeCell ref="P2:R2"/>
    <mergeCell ref="M4:O4"/>
    <mergeCell ref="M3:O3"/>
    <mergeCell ref="M2:O2"/>
    <mergeCell ref="J4:L4"/>
    <mergeCell ref="J3:L3"/>
    <mergeCell ref="B2:C2"/>
    <mergeCell ref="M22:O22"/>
    <mergeCell ref="P22:R22"/>
    <mergeCell ref="B23:C23"/>
    <mergeCell ref="G3:I3"/>
    <mergeCell ref="G23:I23"/>
    <mergeCell ref="J23:L23"/>
    <mergeCell ref="M23:O23"/>
    <mergeCell ref="P23:R23"/>
    <mergeCell ref="B5:B7"/>
    <mergeCell ref="B8:B19"/>
    <mergeCell ref="B4:C4"/>
    <mergeCell ref="D4:F4"/>
    <mergeCell ref="B3:C3"/>
    <mergeCell ref="D3:F3"/>
    <mergeCell ref="D23:F23"/>
    <mergeCell ref="B21:C21"/>
    <mergeCell ref="D21:F21"/>
    <mergeCell ref="G21:I21"/>
    <mergeCell ref="B22:C22"/>
    <mergeCell ref="D22:F22"/>
    <mergeCell ref="G22:I22"/>
    <mergeCell ref="J22:L22"/>
    <mergeCell ref="D2:F2"/>
    <mergeCell ref="BK2:BL2"/>
    <mergeCell ref="BM2:BO2"/>
    <mergeCell ref="BP2:BR2"/>
    <mergeCell ref="BS2:BU2"/>
    <mergeCell ref="BV2:BX2"/>
    <mergeCell ref="BY2:CA2"/>
    <mergeCell ref="CB2:CD2"/>
    <mergeCell ref="CE2:CG2"/>
    <mergeCell ref="G2:I2"/>
    <mergeCell ref="BD2:BF2"/>
    <mergeCell ref="BG2:BI2"/>
    <mergeCell ref="AL2:AN2"/>
    <mergeCell ref="AO2:AQ2"/>
    <mergeCell ref="AR2:AT2"/>
    <mergeCell ref="AU2:AW2"/>
    <mergeCell ref="AX2:AZ2"/>
    <mergeCell ref="BA2:BC2"/>
    <mergeCell ref="CH2:CJ2"/>
    <mergeCell ref="CK2:CM2"/>
    <mergeCell ref="BK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K4:CM4"/>
    <mergeCell ref="BK5:BK7"/>
    <mergeCell ref="BK8:BK19"/>
    <mergeCell ref="BK21:BL21"/>
    <mergeCell ref="BM21:BO21"/>
    <mergeCell ref="BP21:BR21"/>
    <mergeCell ref="BS21:BU21"/>
    <mergeCell ref="BV21:BX21"/>
    <mergeCell ref="BY21:CA21"/>
    <mergeCell ref="CB21:CD21"/>
    <mergeCell ref="CE21:CG21"/>
    <mergeCell ref="CH21:CJ21"/>
    <mergeCell ref="CK21:CM21"/>
    <mergeCell ref="BK4:BL4"/>
    <mergeCell ref="BM4:BO4"/>
    <mergeCell ref="BP4:BR4"/>
    <mergeCell ref="BS4:BU4"/>
    <mergeCell ref="BV4:BX4"/>
    <mergeCell ref="BY4:CA4"/>
    <mergeCell ref="CB4:CD4"/>
    <mergeCell ref="CE4:CG4"/>
    <mergeCell ref="CH4:CJ4"/>
    <mergeCell ref="CK22:CM22"/>
    <mergeCell ref="BK23:BL23"/>
    <mergeCell ref="BM23:BO23"/>
    <mergeCell ref="BP23:BR23"/>
    <mergeCell ref="BS23:BU23"/>
    <mergeCell ref="BV23:BX23"/>
    <mergeCell ref="BY23:CA23"/>
    <mergeCell ref="CB23:CD23"/>
    <mergeCell ref="CE23:CG23"/>
    <mergeCell ref="CH23:CJ23"/>
    <mergeCell ref="CK23:CM23"/>
    <mergeCell ref="BK22:BL22"/>
    <mergeCell ref="BM22:BO22"/>
    <mergeCell ref="BP22:BR22"/>
    <mergeCell ref="BS22:BU22"/>
    <mergeCell ref="BV22:BX22"/>
    <mergeCell ref="BY22:CA22"/>
    <mergeCell ref="CB22:CD22"/>
    <mergeCell ref="CE22:CG22"/>
    <mergeCell ref="CH22:CJ22"/>
    <mergeCell ref="BK24:BK26"/>
    <mergeCell ref="BK27:BK36"/>
    <mergeCell ref="BK38:BL38"/>
    <mergeCell ref="BM38:BO38"/>
    <mergeCell ref="BP38:BR38"/>
    <mergeCell ref="BS38:BU38"/>
    <mergeCell ref="BV38:BX38"/>
    <mergeCell ref="BY38:CA38"/>
    <mergeCell ref="CB38:CD38"/>
    <mergeCell ref="CE38:CG38"/>
    <mergeCell ref="CH38:CJ38"/>
    <mergeCell ref="CK38:CM38"/>
    <mergeCell ref="BK39:BL39"/>
    <mergeCell ref="BM39:BO39"/>
    <mergeCell ref="BP39:BR39"/>
    <mergeCell ref="BS39:BU39"/>
    <mergeCell ref="BV39:BX39"/>
    <mergeCell ref="BY39:CA39"/>
    <mergeCell ref="CB39:CD39"/>
    <mergeCell ref="CE39:CG39"/>
    <mergeCell ref="CH39:CJ39"/>
    <mergeCell ref="CK39:CM39"/>
    <mergeCell ref="CK40:CM40"/>
    <mergeCell ref="BK41:BK43"/>
    <mergeCell ref="BK44:BK51"/>
    <mergeCell ref="BK53:BL53"/>
    <mergeCell ref="BM53:BO53"/>
    <mergeCell ref="BP53:BR53"/>
    <mergeCell ref="BS53:BU53"/>
    <mergeCell ref="BV53:BX53"/>
    <mergeCell ref="BY53:CA53"/>
    <mergeCell ref="CB53:CD53"/>
    <mergeCell ref="CE53:CG53"/>
    <mergeCell ref="CH53:CJ53"/>
    <mergeCell ref="CK53:CM53"/>
    <mergeCell ref="BK40:BL40"/>
    <mergeCell ref="BM40:BO40"/>
    <mergeCell ref="BP40:BR40"/>
    <mergeCell ref="BS40:BU40"/>
    <mergeCell ref="BV40:BX40"/>
    <mergeCell ref="BY40:CA40"/>
    <mergeCell ref="CB40:CD40"/>
    <mergeCell ref="CE40:CG40"/>
    <mergeCell ref="CH40:CJ40"/>
    <mergeCell ref="CK54:CM54"/>
    <mergeCell ref="BK55:BL55"/>
    <mergeCell ref="BM55:BO55"/>
    <mergeCell ref="BP55:BR55"/>
    <mergeCell ref="BS55:BU55"/>
    <mergeCell ref="BV55:BX55"/>
    <mergeCell ref="BY55:CA55"/>
    <mergeCell ref="CB55:CD55"/>
    <mergeCell ref="CE55:CG55"/>
    <mergeCell ref="CH55:CJ55"/>
    <mergeCell ref="CK55:CM55"/>
    <mergeCell ref="BK54:BL54"/>
    <mergeCell ref="BM54:BO54"/>
    <mergeCell ref="BP54:BR54"/>
    <mergeCell ref="BS54:BU54"/>
    <mergeCell ref="BV54:BX54"/>
    <mergeCell ref="BY54:CA54"/>
    <mergeCell ref="CB54:CD54"/>
    <mergeCell ref="CE54:CG54"/>
    <mergeCell ref="CH54:CJ54"/>
    <mergeCell ref="BK56:BK58"/>
    <mergeCell ref="BK59:BK64"/>
    <mergeCell ref="BK66:BL66"/>
    <mergeCell ref="BM66:BO66"/>
    <mergeCell ref="BP66:BR66"/>
    <mergeCell ref="BS66:BU66"/>
    <mergeCell ref="BV66:BX66"/>
    <mergeCell ref="BY66:CA66"/>
    <mergeCell ref="CB66:CD66"/>
    <mergeCell ref="CE66:CG66"/>
    <mergeCell ref="CH66:CJ66"/>
    <mergeCell ref="CK66:CM66"/>
    <mergeCell ref="BK67:BL67"/>
    <mergeCell ref="BM67:BO67"/>
    <mergeCell ref="BP67:BR67"/>
    <mergeCell ref="BS67:BU67"/>
    <mergeCell ref="BV67:BX67"/>
    <mergeCell ref="BY67:CA67"/>
    <mergeCell ref="CB67:CD67"/>
    <mergeCell ref="CE67:CG67"/>
    <mergeCell ref="CH67:CJ67"/>
    <mergeCell ref="CK67:CM67"/>
    <mergeCell ref="CK68:CM68"/>
    <mergeCell ref="BK69:BK71"/>
    <mergeCell ref="BK72:BK75"/>
    <mergeCell ref="BK68:BL68"/>
    <mergeCell ref="BM68:BO68"/>
    <mergeCell ref="BP68:BR68"/>
    <mergeCell ref="BS68:BU68"/>
    <mergeCell ref="BV68:BX68"/>
    <mergeCell ref="BY68:CA68"/>
    <mergeCell ref="CB68:CD68"/>
    <mergeCell ref="CE68:CG68"/>
    <mergeCell ref="CH68:CJ68"/>
  </mergeCells>
  <pageMargins left="0.7" right="0.7" top="0.75" bottom="0.75" header="0.3" footer="0.3"/>
  <pageSetup orientation="portrait" r:id="rId1"/>
  <ignoredErrors>
    <ignoredError sqref="F43 D42:D43 G43 Y43 Z7:AA7 Y6:Y7 D7:S7 D57:D58 Y57:Y58 D70:D71 Y70:AA71 G70:U71 G57:U58 AB70:AC71 G25 G26 J26 M26 P26 S26 V26 D25:D26 V70:V71 G42 I42:J42 I43:J43 L42:M42 L43:M43 O42:P42 O43:P43 R42:S42 R43:S43 U42 U43 Y42 AA42 AA43 I25:J25 L25:M25 O25:P25 R25:S25 U25:V25 X25:Y25 X26:Y26 D6:S6 U6 U7 AL71 AI70:AI71 AL70 AN70:AO70 AN71:AO71 AQ70:AR70 AQ71:AR71 AT70:AU70 AT71:AU71 AW70:AX70 AW71:AX71 AZ70:BA70 AZ71:BA71 BC70:BD70 BC71:BD71 BF70:BG70 BF71:BG71 BM26:BP26 BM6:CH7 BM25:BP25 BR25:BS25 BR26:BS26 BU25:BV25 BU26:BV26 BX25:BY25 BX26:BY26 CA25:CB25 CA26:CB26 CD25:CE25 CD26:CE26 CG25:CH25 CG26:CH26 BM57:CH58 BM70:CK71 BM42:CH43 AI25:BD26 AI6 AI42:BD43 AI57:BD58 AI7 AK7:AL7 AK6:AL6 BF6 BF7 AN6:AO6 AN7:AO7 AQ6:AU6 AQ7:AU7 AW6:AX6 AW7:AX7 AZ6:BA6 AZ7:BA7 BC6:BD6 BC7:BD7" formulaRange="1"/>
    <ignoredError sqref="F26 AA26" evalError="1"/>
    <ignoredError sqref="U26 R26 O26 L26 I26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9811-369B-444C-BB2F-7BB0977036C4}">
  <dimension ref="B1:BK6"/>
  <sheetViews>
    <sheetView zoomScale="130" zoomScaleNormal="130" workbookViewId="0">
      <selection activeCell="A4" sqref="A4"/>
    </sheetView>
  </sheetViews>
  <sheetFormatPr defaultRowHeight="14.4" x14ac:dyDescent="0.3"/>
  <cols>
    <col min="1" max="16384" width="8.88671875" style="1"/>
  </cols>
  <sheetData>
    <row r="1" spans="2:63" x14ac:dyDescent="0.3">
      <c r="B1" s="39" t="s">
        <v>35</v>
      </c>
      <c r="AG1" s="39"/>
      <c r="BK1" s="39"/>
    </row>
    <row r="2" spans="2:63" s="39" customFormat="1" x14ac:dyDescent="0.3">
      <c r="B2" s="39" t="s">
        <v>36</v>
      </c>
    </row>
    <row r="3" spans="2:63" s="39" customFormat="1" x14ac:dyDescent="0.3">
      <c r="B3" s="39" t="s">
        <v>37</v>
      </c>
    </row>
    <row r="4" spans="2:63" x14ac:dyDescent="0.3">
      <c r="B4" s="39" t="s">
        <v>38</v>
      </c>
      <c r="AG4" s="39"/>
      <c r="BK4" s="39"/>
    </row>
    <row r="5" spans="2:63" x14ac:dyDescent="0.3">
      <c r="B5" s="39" t="s">
        <v>32</v>
      </c>
      <c r="AG5" s="39"/>
      <c r="BK5" s="39"/>
    </row>
    <row r="6" spans="2:63" ht="15" x14ac:dyDescent="0.35">
      <c r="B6" s="39" t="s">
        <v>33</v>
      </c>
      <c r="AG6" s="39"/>
      <c r="BK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Esti Result</vt:lpstr>
      <vt:lpstr>Interpretation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Yen, Pei-Shan</dc:creator>
  <cp:lastModifiedBy>Yen, Pei-Shan</cp:lastModifiedBy>
  <dcterms:created xsi:type="dcterms:W3CDTF">2020-11-07T08:10:54Z</dcterms:created>
  <dcterms:modified xsi:type="dcterms:W3CDTF">2020-11-18T01:39:39Z</dcterms:modified>
</cp:coreProperties>
</file>