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qi/Documents/01_Academic/spring 2025/IBS 534/class08_HH/"/>
    </mc:Choice>
  </mc:AlternateContent>
  <xr:revisionPtr revIDLastSave="0" documentId="13_ncr:1_{1D7525A6-B4E1-9941-B6DE-26248F7CE03B}" xr6:coauthVersionLast="47" xr6:coauthVersionMax="47" xr10:uidLastSave="{00000000-0000-0000-0000-000000000000}"/>
  <bookViews>
    <workbookView xWindow="0" yWindow="720" windowWidth="29400" windowHeight="18400" xr2:uid="{79666147-5261-D14E-80F8-AB87C4046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19" i="1"/>
  <c r="C47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<sst xmlns="http://schemas.openxmlformats.org/spreadsheetml/2006/main" count="5" uniqueCount="5">
  <si>
    <t>Clamped Voltage (mV)</t>
  </si>
  <si>
    <t>Sodium Current (nA)</t>
  </si>
  <si>
    <t>Percentage</t>
  </si>
  <si>
    <t>Tail current (nA)</t>
  </si>
  <si>
    <t>Depolarizing Step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</si>
</sst>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Injected</a:t>
            </a:r>
            <a:r>
              <a:rPr lang="en-US" baseline="0"/>
              <a:t> Current vs. InterSpike Interval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1.8</c:v>
                </c:pt>
                <c:pt idx="8">
                  <c:v>1.6</c:v>
                </c:pt>
                <c:pt idx="9">
                  <c:v>1.4</c:v>
                </c:pt>
                <c:pt idx="10">
                  <c:v>1.2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9.1000000000000014</c:v>
                </c:pt>
                <c:pt idx="1">
                  <c:v>9.7000000000000028</c:v>
                </c:pt>
                <c:pt idx="2">
                  <c:v>10.43</c:v>
                </c:pt>
                <c:pt idx="3">
                  <c:v>10.979999999999997</c:v>
                </c:pt>
                <c:pt idx="4">
                  <c:v>11.630000000000003</c:v>
                </c:pt>
                <c:pt idx="5">
                  <c:v>12.489999999999995</c:v>
                </c:pt>
                <c:pt idx="6">
                  <c:v>13.809999999999995</c:v>
                </c:pt>
                <c:pt idx="7">
                  <c:v>14.170000000000002</c:v>
                </c:pt>
                <c:pt idx="8">
                  <c:v>14.659999999999997</c:v>
                </c:pt>
                <c:pt idx="9">
                  <c:v>15.420000000000002</c:v>
                </c:pt>
                <c:pt idx="10">
                  <c:v>16.980000000000004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7-7842-8685-236DA821C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716320"/>
        <c:axId val="537621840"/>
      </c:scatterChart>
      <c:valAx>
        <c:axId val="5377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Injected</a:t>
                </a:r>
                <a:r>
                  <a:rPr lang="en-US" baseline="0"/>
                  <a:t> Current (uA)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537621840"/>
        <c:crosses val="autoZero"/>
        <c:crossBetween val="midCat"/>
      </c:valAx>
      <c:valAx>
        <c:axId val="53762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ISI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53771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Clamped</a:t>
            </a:r>
            <a:r>
              <a:rPr lang="en-US" baseline="0"/>
              <a:t> Voltage vs. Percentage of Inactivation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Sheet1!$A$19:$A$31</c:f>
              <c:numCache>
                <c:formatCode>General</c:formatCode>
                <c:ptCount val="13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</c:numCache>
            </c:numRef>
          </c:xVal>
          <c:yVal>
            <c:numRef>
              <c:f>Sheet1!$C$19:$C$31</c:f>
              <c:numCache>
                <c:formatCode>0.000</c:formatCode>
                <c:ptCount val="13"/>
                <c:pt idx="0">
                  <c:v>0.8742233671768449</c:v>
                </c:pt>
                <c:pt idx="1">
                  <c:v>0.90392483709652982</c:v>
                </c:pt>
                <c:pt idx="2">
                  <c:v>0.92983785422033638</c:v>
                </c:pt>
                <c:pt idx="3">
                  <c:v>0.8952871647219276</c:v>
                </c:pt>
                <c:pt idx="4">
                  <c:v>0.55493256554023329</c:v>
                </c:pt>
                <c:pt idx="5">
                  <c:v>0</c:v>
                </c:pt>
                <c:pt idx="6">
                  <c:v>5.6069101378994901E-3</c:v>
                </c:pt>
                <c:pt idx="7">
                  <c:v>0.44476435823609628</c:v>
                </c:pt>
                <c:pt idx="8">
                  <c:v>0.86816184270343988</c:v>
                </c:pt>
                <c:pt idx="9">
                  <c:v>1.1919987876951053</c:v>
                </c:pt>
                <c:pt idx="10">
                  <c:v>1.4055159872707987</c:v>
                </c:pt>
                <c:pt idx="11">
                  <c:v>1.5717532959539324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0-7A45-8B91-E78587C65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87792"/>
        <c:axId val="537520192"/>
      </c:scatterChart>
      <c:valAx>
        <c:axId val="54448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Clamped</a:t>
                </a:r>
                <a:r>
                  <a:rPr lang="en-US" baseline="0"/>
                  <a:t> Voltage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537520192"/>
        <c:crosses val="autoZero"/>
        <c:crossBetween val="midCat"/>
      </c:valAx>
      <c:valAx>
        <c:axId val="5375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Percetnage</a:t>
                </a:r>
                <a:r>
                  <a:rPr lang="en-US" baseline="0"/>
                  <a:t> of inactivation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54448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Tail current vs. Depolarizing Step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>
        <c:manualLayout>
          <c:layoutTarget val="inner"/>
          <c:xMode val="edge"/>
          <c:yMode val="edge"/>
          <c:x val="6.5629827767157325E-2"/>
          <c:y val="0.28039355422505829"/>
          <c:w val="0.880373722669193"/>
          <c:h val="0.563570681757444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Tail current (nA)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Sheet1!$A$34:$A$40</c:f>
              <c:numCache>
                <c:formatCode>General</c:formatCode>
                <c:ptCount val="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</c:numCache>
            </c:numRef>
          </c:xVal>
          <c:yVal>
            <c:numRef>
              <c:f>Sheet1!$B$34:$B$40</c:f>
              <c:numCache>
                <c:formatCode>General</c:formatCode>
                <c:ptCount val="7"/>
                <c:pt idx="0">
                  <c:v>-66.55</c:v>
                </c:pt>
                <c:pt idx="1">
                  <c:v>-102.49</c:v>
                </c:pt>
                <c:pt idx="2">
                  <c:v>-143.57</c:v>
                </c:pt>
                <c:pt idx="3">
                  <c:v>-174.07</c:v>
                </c:pt>
                <c:pt idx="4">
                  <c:v>-198</c:v>
                </c:pt>
                <c:pt idx="5">
                  <c:v>-216.49</c:v>
                </c:pt>
                <c:pt idx="6">
                  <c:v>-230.76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2-EC4A-A027-B8231C671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206495"/>
        <c:axId val="957208207"/>
      </c:scatterChart>
      <c:valAx>
        <c:axId val="957206495"/>
        <c:scaling>
          <c:orientation val="minMax"/>
          <c:max val="30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Depolarizing</a:t>
                </a:r>
                <a:r>
                  <a:rPr lang="en-US" baseline="0"/>
                  <a:t> Step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57208207"/>
        <c:crosses val="autoZero"/>
        <c:crossBetween val="midCat"/>
      </c:valAx>
      <c:valAx>
        <c:axId val="957208207"/>
        <c:scaling>
          <c:orientation val="minMax"/>
          <c:max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Tail</a:t>
                </a:r>
                <a:r>
                  <a:rPr lang="en-US" baseline="0"/>
                  <a:t> Current (nA)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957206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397934</xdr:colOff>
      <xdr:row>0</xdr:row>
      <xdr:rowOff>143933</xdr:rowOff>
    </xdr:from>
    <xdr:to>
      <xdr:col>9</xdr:col>
      <xdr:colOff>821267</xdr:colOff>
      <xdr:row>14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EF402E-CA4B-F48E-1758-9E9B69FE7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566414</xdr:colOff>
      <xdr:row>16</xdr:row>
      <xdr:rowOff>155325</xdr:rowOff>
    </xdr:from>
    <xdr:to>
      <xdr:col>9</xdr:col>
      <xdr:colOff>167446</xdr:colOff>
      <xdr:row>30</xdr:row>
      <xdr:rowOff>55918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D6F778-1C5D-3136-84CB-A81CB9E1F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347132</xdr:colOff>
      <xdr:row>31</xdr:row>
      <xdr:rowOff>50799</xdr:rowOff>
    </xdr:from>
    <xdr:to>
      <xdr:col>8</xdr:col>
      <xdr:colOff>264964</xdr:colOff>
      <xdr:row>41</xdr:row>
      <xdr:rowOff>173597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771FA-6EE7-8977-220B-823D527A9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E4A6-3482-1349-AD20-BF3A56447794}">
  <dimension ref="A2:E47"/>
  <sheetViews>
    <sheetView tabSelected="1" topLeftCell="A6" zoomScale="139" zoomScaleNormal="150" workbookViewId="0">
      <selection activeCell="C10" sqref="C10"/>
    </sheetView>
  </sheetViews>
  <sheetFormatPr baseColWidth="10" defaultRowHeight="16" x14ac:dyDescent="0.2"/>
  <cols>
    <col min="1" max="1" width="21.5" customWidth="1"/>
    <col min="2" max="2" width="18.33203125" customWidth="1"/>
    <col min="3" max="3" width="13.6640625" bestFit="1" customWidth="1"/>
  </cols>
  <sheetData>
    <row r="2" spans="1:4" x14ac:dyDescent="0.2">
      <c r="A2">
        <v>10</v>
      </c>
      <c r="B2">
        <v>53.09</v>
      </c>
      <c r="C2">
        <v>43.99</v>
      </c>
      <c r="D2">
        <f>B2-C2</f>
        <v>9.1000000000000014</v>
      </c>
    </row>
    <row r="3" spans="1:4" x14ac:dyDescent="0.2">
      <c r="A3">
        <v>8</v>
      </c>
      <c r="B3">
        <v>56.13</v>
      </c>
      <c r="C3">
        <v>46.43</v>
      </c>
      <c r="D3">
        <f t="shared" ref="D3:D12" si="0">B3-C3</f>
        <v>9.7000000000000028</v>
      </c>
    </row>
    <row r="4" spans="1:4" x14ac:dyDescent="0.2">
      <c r="A4">
        <v>6</v>
      </c>
      <c r="B4">
        <v>49.88</v>
      </c>
      <c r="C4">
        <v>39.450000000000003</v>
      </c>
      <c r="D4">
        <f t="shared" si="0"/>
        <v>10.43</v>
      </c>
    </row>
    <row r="5" spans="1:4" x14ac:dyDescent="0.2">
      <c r="A5">
        <v>5</v>
      </c>
      <c r="B5">
        <v>51.86</v>
      </c>
      <c r="C5">
        <v>40.880000000000003</v>
      </c>
      <c r="D5">
        <f t="shared" si="0"/>
        <v>10.979999999999997</v>
      </c>
    </row>
    <row r="6" spans="1:4" x14ac:dyDescent="0.2">
      <c r="A6">
        <v>4</v>
      </c>
      <c r="B6">
        <v>54.89</v>
      </c>
      <c r="C6">
        <v>43.26</v>
      </c>
      <c r="D6">
        <f t="shared" si="0"/>
        <v>11.630000000000003</v>
      </c>
    </row>
    <row r="7" spans="1:4" x14ac:dyDescent="0.2">
      <c r="A7">
        <v>3</v>
      </c>
      <c r="B7">
        <v>46.26</v>
      </c>
      <c r="C7">
        <v>33.770000000000003</v>
      </c>
      <c r="D7">
        <f t="shared" si="0"/>
        <v>12.489999999999995</v>
      </c>
    </row>
    <row r="8" spans="1:4" x14ac:dyDescent="0.2">
      <c r="A8">
        <v>2</v>
      </c>
      <c r="B8">
        <v>51.01</v>
      </c>
      <c r="C8">
        <v>37.200000000000003</v>
      </c>
      <c r="D8">
        <f t="shared" si="0"/>
        <v>13.809999999999995</v>
      </c>
    </row>
    <row r="9" spans="1:4" x14ac:dyDescent="0.2">
      <c r="A9">
        <v>1.8</v>
      </c>
      <c r="B9">
        <v>52.5</v>
      </c>
      <c r="C9">
        <v>38.33</v>
      </c>
      <c r="D9">
        <f t="shared" si="0"/>
        <v>14.170000000000002</v>
      </c>
    </row>
    <row r="10" spans="1:4" x14ac:dyDescent="0.2">
      <c r="A10">
        <v>1.6</v>
      </c>
      <c r="B10">
        <v>54.29</v>
      </c>
      <c r="C10">
        <v>39.630000000000003</v>
      </c>
      <c r="D10">
        <f t="shared" si="0"/>
        <v>14.659999999999997</v>
      </c>
    </row>
    <row r="11" spans="1:4" x14ac:dyDescent="0.2">
      <c r="A11">
        <v>1.4</v>
      </c>
      <c r="B11">
        <v>56.85</v>
      </c>
      <c r="C11">
        <v>41.43</v>
      </c>
      <c r="D11">
        <f t="shared" si="0"/>
        <v>15.420000000000002</v>
      </c>
    </row>
    <row r="12" spans="1:4" x14ac:dyDescent="0.2">
      <c r="A12">
        <v>1.2</v>
      </c>
      <c r="B12">
        <v>28.85</v>
      </c>
      <c r="C12">
        <v>11.87</v>
      </c>
      <c r="D12">
        <f t="shared" si="0"/>
        <v>16.980000000000004</v>
      </c>
    </row>
    <row r="18" spans="1:5" x14ac:dyDescent="0.2">
      <c r="A18" t="s">
        <v>0</v>
      </c>
      <c r="B18" t="s">
        <v>1</v>
      </c>
      <c r="C18" t="s">
        <v>2</v>
      </c>
    </row>
    <row r="19" spans="1:5" x14ac:dyDescent="0.2">
      <c r="A19">
        <v>-90</v>
      </c>
      <c r="B19">
        <v>-8.3000000000000007</v>
      </c>
      <c r="C19" s="1">
        <f>1-(B19/$B$24)</f>
        <v>0.8742233671768449</v>
      </c>
      <c r="E19">
        <v>-8.31</v>
      </c>
    </row>
    <row r="20" spans="1:5" x14ac:dyDescent="0.2">
      <c r="A20">
        <v>-80</v>
      </c>
      <c r="B20">
        <v>-6.34</v>
      </c>
      <c r="C20" s="1">
        <f t="shared" ref="C20:C30" si="1">1-(B20/$B$24)</f>
        <v>0.90392483709652982</v>
      </c>
      <c r="E20">
        <v>-6.42</v>
      </c>
    </row>
    <row r="21" spans="1:5" x14ac:dyDescent="0.2">
      <c r="A21">
        <v>-70</v>
      </c>
      <c r="B21">
        <v>-4.63</v>
      </c>
      <c r="C21" s="1">
        <f t="shared" si="1"/>
        <v>0.92983785422033638</v>
      </c>
      <c r="E21">
        <v>-4.3600000000000003</v>
      </c>
    </row>
    <row r="22" spans="1:5" x14ac:dyDescent="0.2">
      <c r="A22">
        <v>-60</v>
      </c>
      <c r="B22">
        <v>-6.91</v>
      </c>
      <c r="C22" s="1">
        <f t="shared" si="1"/>
        <v>0.8952871647219276</v>
      </c>
      <c r="E22">
        <v>3.75</v>
      </c>
    </row>
    <row r="23" spans="1:5" x14ac:dyDescent="0.2">
      <c r="A23">
        <v>-50</v>
      </c>
      <c r="B23">
        <v>-29.37</v>
      </c>
      <c r="C23" s="1">
        <f t="shared" si="1"/>
        <v>0.55493256554023329</v>
      </c>
      <c r="E23">
        <v>43.2</v>
      </c>
    </row>
    <row r="24" spans="1:5" x14ac:dyDescent="0.2">
      <c r="A24">
        <v>-40</v>
      </c>
      <c r="B24">
        <v>-65.989999999999995</v>
      </c>
      <c r="C24" s="1">
        <f t="shared" si="1"/>
        <v>0</v>
      </c>
      <c r="E24">
        <v>176.68</v>
      </c>
    </row>
    <row r="25" spans="1:5" x14ac:dyDescent="0.2">
      <c r="A25">
        <v>-30</v>
      </c>
      <c r="B25">
        <v>-65.62</v>
      </c>
      <c r="C25" s="1">
        <f t="shared" si="1"/>
        <v>5.6069101378994901E-3</v>
      </c>
      <c r="E25">
        <v>465.71</v>
      </c>
    </row>
    <row r="26" spans="1:5" x14ac:dyDescent="0.2">
      <c r="A26">
        <v>-20</v>
      </c>
      <c r="B26">
        <v>-36.64</v>
      </c>
      <c r="C26" s="1">
        <f t="shared" si="1"/>
        <v>0.44476435823609628</v>
      </c>
      <c r="E26">
        <v>866.61</v>
      </c>
    </row>
    <row r="27" spans="1:5" x14ac:dyDescent="0.2">
      <c r="A27">
        <v>-10</v>
      </c>
      <c r="B27">
        <v>-8.6999999999999993</v>
      </c>
      <c r="C27" s="1">
        <f t="shared" si="1"/>
        <v>0.86816184270343988</v>
      </c>
      <c r="E27">
        <v>1310</v>
      </c>
    </row>
    <row r="28" spans="1:5" x14ac:dyDescent="0.2">
      <c r="A28">
        <v>0</v>
      </c>
      <c r="B28">
        <v>12.67</v>
      </c>
      <c r="C28" s="1">
        <f t="shared" si="1"/>
        <v>1.1919987876951053</v>
      </c>
      <c r="E28">
        <v>1760</v>
      </c>
    </row>
    <row r="29" spans="1:5" x14ac:dyDescent="0.2">
      <c r="A29">
        <v>10</v>
      </c>
      <c r="B29">
        <v>26.76</v>
      </c>
      <c r="C29" s="1">
        <f t="shared" si="1"/>
        <v>1.4055159872707987</v>
      </c>
      <c r="E29">
        <v>2220</v>
      </c>
    </row>
    <row r="30" spans="1:5" x14ac:dyDescent="0.2">
      <c r="A30">
        <v>20</v>
      </c>
      <c r="B30">
        <v>37.729999999999997</v>
      </c>
      <c r="C30" s="1">
        <f t="shared" si="1"/>
        <v>1.5717532959539324</v>
      </c>
      <c r="E30">
        <v>2660</v>
      </c>
    </row>
    <row r="31" spans="1:5" x14ac:dyDescent="0.2">
      <c r="C31" s="1"/>
    </row>
    <row r="33" spans="1:3" x14ac:dyDescent="0.2">
      <c r="A33" t="s">
        <v>4</v>
      </c>
      <c r="B33" t="s">
        <v>3</v>
      </c>
    </row>
    <row r="34" spans="1:3" x14ac:dyDescent="0.2">
      <c r="A34">
        <v>-40</v>
      </c>
      <c r="B34">
        <v>-66.55</v>
      </c>
    </row>
    <row r="35" spans="1:3" x14ac:dyDescent="0.2">
      <c r="A35">
        <v>-30</v>
      </c>
      <c r="B35">
        <v>-102.49</v>
      </c>
    </row>
    <row r="36" spans="1:3" x14ac:dyDescent="0.2">
      <c r="A36">
        <v>-20</v>
      </c>
      <c r="B36">
        <v>-143.57</v>
      </c>
    </row>
    <row r="37" spans="1:3" x14ac:dyDescent="0.2">
      <c r="A37">
        <v>-10</v>
      </c>
      <c r="B37">
        <v>-174.07</v>
      </c>
    </row>
    <row r="38" spans="1:3" x14ac:dyDescent="0.2">
      <c r="A38">
        <v>0</v>
      </c>
      <c r="B38">
        <v>-198</v>
      </c>
    </row>
    <row r="39" spans="1:3" x14ac:dyDescent="0.2">
      <c r="A39">
        <v>10</v>
      </c>
      <c r="B39">
        <v>-216.49</v>
      </c>
    </row>
    <row r="40" spans="1:3" x14ac:dyDescent="0.2">
      <c r="A40">
        <v>20</v>
      </c>
      <c r="B40">
        <v>-230.76</v>
      </c>
    </row>
    <row r="47" spans="1:3" x14ac:dyDescent="0.2">
      <c r="C47">
        <f>286.44-303.88</f>
        <v>-17.439999999999998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Ruorong</dc:creator>
  <cp:lastModifiedBy>Qi, Ruorong</cp:lastModifiedBy>
  <dcterms:created xsi:type="dcterms:W3CDTF">2025-03-02T01:19:59Z</dcterms:created>
  <dcterms:modified xsi:type="dcterms:W3CDTF">2025-03-05T05:11:52Z</dcterms:modified>
</cp:coreProperties>
</file>