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7" windowHeight="10354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<sst xmlns="http://schemas.openxmlformats.org/spreadsheetml/2006/main" count="20" uniqueCount="20">
  <si>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</si>
  <si>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</si>
  <si>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</si>
  <si>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</si>
  <si>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</si>
  <si>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</si>
  <si>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</si>
  <si>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</si>
  <si>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Mode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</si>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</sst>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33" applyNumberFormat="0" applyAlignment="0" applyProtection="0">
      <alignment vertical="center"/>
    </xf>
    <xf numFmtId="0" fontId="22" fillId="13" borderId="34" applyNumberFormat="0" applyAlignment="0" applyProtection="0">
      <alignment vertical="center"/>
    </xf>
    <xf numFmtId="0" fontId="23" fillId="13" borderId="33" applyNumberFormat="0" applyAlignment="0" applyProtection="0">
      <alignment vertical="center"/>
    </xf>
    <xf numFmtId="0" fontId="24" fillId="14" borderId="35" applyNumberFormat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7" fillId="0" borderId="0" xfId="0" applyFont="1">
      <alignment vertical="center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shrinkToFit="1"/>
    </xf>
    <xf numFmtId="0" fontId="11" fillId="2" borderId="11" xfId="0" applyFont="1" applyFill="1" applyBorder="1" applyAlignment="1">
      <alignment horizontal="center" vertical="center" shrinkToFit="1"/>
    </xf>
    <xf numFmtId="0" fontId="12" fillId="0" borderId="8" xfId="0" applyFont="1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shrinkToFit="1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181357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397500"/>
          <a:ext cx="1507490" cy="57023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547995" y="5725160"/>
          <a:ext cx="1057910" cy="572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tabSelected="1" workbookViewId="0">
      <pane ySplit="2" topLeftCell="A3" activePane="bottomLeft" state="frozen"/>
      <selection/>
      <selection pane="bottomLeft" activeCell="P17" sqref="P17"/>
    </sheetView>
  </sheetViews>
  <sheetFormatPr defaultColWidth="9" defaultRowHeight="14.1"/>
  <cols>
    <col min="1" max="4" width="3.63333333333333" style="37" customWidth="1"/>
    <col min="5" max="6" width="7.63333333333333" style="38" customWidth="1"/>
    <col min="7" max="12" width="6.63333333333333" style="38" customWidth="1"/>
    <col min="13" max="13" width="5" style="38" hidden="1" customWidth="1"/>
    <col min="14" max="14" width="7.88333333333333" style="38" customWidth="1"/>
    <col min="15" max="17" width="3.63333333333333" style="37" customWidth="1"/>
    <col min="18" max="18" width="3.63333333333333" style="38" customWidth="1"/>
  </cols>
  <sheetData>
    <row r="1" ht="27" customHeight="1" spans="1:18">
      <c r="A1" s="39" t="s">
        <v>0</v>
      </c>
      <c r="B1" s="39"/>
      <c r="C1" s="39"/>
      <c r="D1" s="39"/>
      <c r="E1" s="40"/>
      <c r="F1" s="41" t="s">
        <v>1</v>
      </c>
      <c r="G1" s="42"/>
      <c r="H1" s="42"/>
      <c r="I1" s="42"/>
      <c r="J1" s="42"/>
      <c r="K1" s="42"/>
      <c r="L1" s="42"/>
      <c r="M1" s="58"/>
      <c r="N1" s="59" t="s">
        <v>2</v>
      </c>
      <c r="O1" s="60"/>
      <c r="P1" s="60"/>
      <c r="Q1" s="60"/>
      <c r="R1" s="68"/>
    </row>
    <row r="2" ht="28.3" spans="1:18">
      <c r="A2" s="43" t="s">
        <v>3</v>
      </c>
      <c r="B2" s="43" t="s">
        <v>4</v>
      </c>
      <c r="C2" s="43" t="s">
        <v>5</v>
      </c>
      <c r="D2" s="43" t="s">
        <v>6</v>
      </c>
      <c r="E2" s="44" t="s">
        <v>7</v>
      </c>
      <c r="F2" s="45" t="s">
        <v>8</v>
      </c>
      <c r="G2" s="46"/>
      <c r="H2" s="46"/>
      <c r="I2" s="46"/>
      <c r="J2" s="46"/>
      <c r="K2" s="46"/>
      <c r="L2" s="46"/>
      <c r="M2" s="61"/>
      <c r="N2" s="62" t="s">
        <v>9</v>
      </c>
      <c r="O2" s="63" t="s">
        <v>10</v>
      </c>
      <c r="P2" s="63" t="s">
        <v>11</v>
      </c>
      <c r="Q2" s="63" t="s">
        <v>12</v>
      </c>
      <c r="R2" s="69" t="s">
        <v>13</v>
      </c>
    </row>
    <row r="3" ht="15.4" spans="1:18">
      <c r="A3" s="47">
        <f t="shared" ref="A3:A31" si="0">IF(ISNUMBER($E3),IF(MOD($E3,16)/8&gt;=1,1,0),"")</f>
        <v>0</v>
      </c>
      <c r="B3" s="47">
        <f t="shared" ref="B3:B31" si="1">IF(ISNUMBER($E3),IF(MOD($E3,8)/4&gt;=1,1,0),"")</f>
        <v>0</v>
      </c>
      <c r="C3" s="47">
        <f t="shared" ref="C3:C31" si="2">IF(ISNUMBER($E3),IF(MOD($E3,4)/2&gt;=1,1,0),"")</f>
        <v>0</v>
      </c>
      <c r="D3" s="48">
        <f t="shared" ref="D3:D31" si="3">IF(ISNUMBER($E3),MOD($E3,2),"")</f>
        <v>0</v>
      </c>
      <c r="E3" s="49">
        <v>0</v>
      </c>
      <c r="F3" s="50">
        <v>0</v>
      </c>
      <c r="G3" s="51"/>
      <c r="H3" s="51"/>
      <c r="I3" s="51"/>
      <c r="J3" s="51"/>
      <c r="K3" s="51"/>
      <c r="L3" s="51"/>
      <c r="M3" s="64"/>
      <c r="N3" s="65">
        <v>1</v>
      </c>
      <c r="O3" s="47">
        <f>IF(ISNUMBER($N3),IF(MOD($N3,16)/8&gt;=1,1,0),"")</f>
        <v>0</v>
      </c>
      <c r="P3" s="47">
        <f>IF(ISNUMBER($N3),IF(MOD($N3,8)/4&gt;=1,1,0),"")</f>
        <v>0</v>
      </c>
      <c r="Q3" s="47">
        <f>IF(ISNUMBER($N3),IF(MOD($N3,4)/2&gt;=1,1,0),"")</f>
        <v>0</v>
      </c>
      <c r="R3" s="48">
        <f>IF(ISNUMBER($N3),MOD($N3,2),"")</f>
        <v>1</v>
      </c>
    </row>
    <row r="4" ht="15.4" spans="1:18">
      <c r="A4" s="52">
        <f t="shared" si="0"/>
        <v>0</v>
      </c>
      <c r="B4" s="52">
        <f t="shared" si="1"/>
        <v>0</v>
      </c>
      <c r="C4" s="52">
        <f t="shared" si="2"/>
        <v>0</v>
      </c>
      <c r="D4" s="53">
        <f t="shared" si="3"/>
        <v>0</v>
      </c>
      <c r="E4" s="54">
        <v>0</v>
      </c>
      <c r="F4" s="55">
        <v>1</v>
      </c>
      <c r="G4" s="56"/>
      <c r="H4" s="56"/>
      <c r="I4" s="56"/>
      <c r="J4" s="56"/>
      <c r="K4" s="56"/>
      <c r="L4" s="56"/>
      <c r="M4" s="66"/>
      <c r="N4" s="67">
        <v>9</v>
      </c>
      <c r="O4" s="52">
        <f t="shared" ref="O4:O31" si="4">IF(ISNUMBER($N4),IF(MOD($N4,16)/8&gt;=1,1,0),"")</f>
        <v>1</v>
      </c>
      <c r="P4" s="52">
        <f t="shared" ref="P4:P31" si="5">IF(ISNUMBER($N4),IF(MOD($N4,8)/4&gt;=1,1,0),"")</f>
        <v>0</v>
      </c>
      <c r="Q4" s="52">
        <f t="shared" ref="Q4:Q31" si="6">IF(ISNUMBER($N4),IF(MOD($N4,4)/2&gt;=1,1,0),"")</f>
        <v>0</v>
      </c>
      <c r="R4" s="53">
        <f t="shared" ref="R4:R31" si="7">IF(ISNUMBER($N4),MOD($N4,2),"")</f>
        <v>1</v>
      </c>
    </row>
    <row r="5" ht="15.4" spans="1:18">
      <c r="A5" s="47">
        <f>IF(ISNUMBER($E5),IF(MOD($E5,16)/8&gt;=1,1,0),"")</f>
        <v>0</v>
      </c>
      <c r="B5" s="47">
        <f t="shared" si="1"/>
        <v>0</v>
      </c>
      <c r="C5" s="47">
        <f t="shared" si="2"/>
        <v>0</v>
      </c>
      <c r="D5" s="48">
        <f t="shared" si="3"/>
        <v>1</v>
      </c>
      <c r="E5" s="49">
        <v>1</v>
      </c>
      <c r="F5" s="50">
        <v>0</v>
      </c>
      <c r="G5" s="51"/>
      <c r="H5" s="51"/>
      <c r="I5" s="51"/>
      <c r="J5" s="51"/>
      <c r="K5" s="51"/>
      <c r="L5" s="51"/>
      <c r="M5" s="64"/>
      <c r="N5" s="65">
        <v>2</v>
      </c>
      <c r="O5" s="47">
        <f t="shared" si="4"/>
        <v>0</v>
      </c>
      <c r="P5" s="47">
        <f t="shared" si="5"/>
        <v>0</v>
      </c>
      <c r="Q5" s="47">
        <f t="shared" si="6"/>
        <v>1</v>
      </c>
      <c r="R5" s="48">
        <f t="shared" si="7"/>
        <v>0</v>
      </c>
    </row>
    <row r="6" ht="15.4" spans="1:18">
      <c r="A6" s="52">
        <f t="shared" si="0"/>
        <v>0</v>
      </c>
      <c r="B6" s="52">
        <f t="shared" si="1"/>
        <v>0</v>
      </c>
      <c r="C6" s="52">
        <f t="shared" si="2"/>
        <v>0</v>
      </c>
      <c r="D6" s="53">
        <f t="shared" si="3"/>
        <v>1</v>
      </c>
      <c r="E6" s="54">
        <v>1</v>
      </c>
      <c r="F6" s="55">
        <v>1</v>
      </c>
      <c r="G6" s="56"/>
      <c r="H6" s="56"/>
      <c r="I6" s="56"/>
      <c r="J6" s="56"/>
      <c r="K6" s="66"/>
      <c r="L6" s="56"/>
      <c r="M6" s="66"/>
      <c r="N6" s="67">
        <v>0</v>
      </c>
      <c r="O6" s="52">
        <f t="shared" si="4"/>
        <v>0</v>
      </c>
      <c r="P6" s="52">
        <f t="shared" si="5"/>
        <v>0</v>
      </c>
      <c r="Q6" s="52">
        <f t="shared" si="6"/>
        <v>0</v>
      </c>
      <c r="R6" s="53">
        <f t="shared" si="7"/>
        <v>0</v>
      </c>
    </row>
    <row r="7" ht="15.4" spans="1:18">
      <c r="A7" s="47">
        <f t="shared" si="0"/>
        <v>0</v>
      </c>
      <c r="B7" s="47">
        <f t="shared" si="1"/>
        <v>0</v>
      </c>
      <c r="C7" s="47">
        <f t="shared" si="2"/>
        <v>1</v>
      </c>
      <c r="D7" s="48">
        <f t="shared" si="3"/>
        <v>0</v>
      </c>
      <c r="E7" s="49">
        <v>2</v>
      </c>
      <c r="F7" s="50">
        <v>0</v>
      </c>
      <c r="G7" s="51"/>
      <c r="H7" s="51"/>
      <c r="I7" s="51"/>
      <c r="J7" s="51"/>
      <c r="K7" s="64"/>
      <c r="L7" s="51"/>
      <c r="M7" s="64"/>
      <c r="N7" s="65">
        <v>3</v>
      </c>
      <c r="O7" s="47">
        <f t="shared" si="4"/>
        <v>0</v>
      </c>
      <c r="P7" s="47">
        <f t="shared" si="5"/>
        <v>0</v>
      </c>
      <c r="Q7" s="47">
        <f t="shared" si="6"/>
        <v>1</v>
      </c>
      <c r="R7" s="48">
        <f t="shared" si="7"/>
        <v>1</v>
      </c>
    </row>
    <row r="8" ht="15.4" spans="1:18">
      <c r="A8" s="52">
        <f t="shared" si="0"/>
        <v>0</v>
      </c>
      <c r="B8" s="52">
        <f t="shared" si="1"/>
        <v>0</v>
      </c>
      <c r="C8" s="52">
        <f t="shared" si="2"/>
        <v>1</v>
      </c>
      <c r="D8" s="53">
        <f t="shared" si="3"/>
        <v>0</v>
      </c>
      <c r="E8" s="54">
        <v>2</v>
      </c>
      <c r="F8" s="55">
        <v>1</v>
      </c>
      <c r="G8" s="56"/>
      <c r="H8" s="56"/>
      <c r="I8" s="56"/>
      <c r="J8" s="56"/>
      <c r="K8" s="66"/>
      <c r="L8" s="56"/>
      <c r="M8" s="66"/>
      <c r="N8" s="67">
        <v>1</v>
      </c>
      <c r="O8" s="52">
        <f t="shared" si="4"/>
        <v>0</v>
      </c>
      <c r="P8" s="52">
        <f t="shared" si="5"/>
        <v>0</v>
      </c>
      <c r="Q8" s="52">
        <f t="shared" si="6"/>
        <v>0</v>
      </c>
      <c r="R8" s="53">
        <f t="shared" si="7"/>
        <v>1</v>
      </c>
    </row>
    <row r="9" ht="15.4" spans="1:18">
      <c r="A9" s="47">
        <f t="shared" si="0"/>
        <v>0</v>
      </c>
      <c r="B9" s="47">
        <f t="shared" si="1"/>
        <v>0</v>
      </c>
      <c r="C9" s="47">
        <f t="shared" si="2"/>
        <v>1</v>
      </c>
      <c r="D9" s="48">
        <f t="shared" si="3"/>
        <v>1</v>
      </c>
      <c r="E9" s="49">
        <v>3</v>
      </c>
      <c r="F9" s="50">
        <v>0</v>
      </c>
      <c r="G9" s="51"/>
      <c r="H9" s="51"/>
      <c r="I9" s="51"/>
      <c r="J9" s="51"/>
      <c r="K9" s="64"/>
      <c r="L9" s="51"/>
      <c r="M9" s="64"/>
      <c r="N9" s="65">
        <v>4</v>
      </c>
      <c r="O9" s="47">
        <f t="shared" si="4"/>
        <v>0</v>
      </c>
      <c r="P9" s="47">
        <f t="shared" si="5"/>
        <v>1</v>
      </c>
      <c r="Q9" s="47">
        <f t="shared" si="6"/>
        <v>0</v>
      </c>
      <c r="R9" s="48">
        <f t="shared" si="7"/>
        <v>0</v>
      </c>
    </row>
    <row r="10" ht="15.4" spans="1:18">
      <c r="A10" s="52">
        <f t="shared" si="0"/>
        <v>0</v>
      </c>
      <c r="B10" s="52">
        <f t="shared" si="1"/>
        <v>0</v>
      </c>
      <c r="C10" s="52">
        <f t="shared" si="2"/>
        <v>1</v>
      </c>
      <c r="D10" s="53">
        <f t="shared" si="3"/>
        <v>1</v>
      </c>
      <c r="E10" s="54">
        <v>3</v>
      </c>
      <c r="F10" s="55">
        <v>1</v>
      </c>
      <c r="G10" s="56"/>
      <c r="H10" s="56"/>
      <c r="I10" s="56"/>
      <c r="J10" s="56"/>
      <c r="K10" s="66"/>
      <c r="L10" s="56"/>
      <c r="M10" s="66"/>
      <c r="N10" s="67">
        <v>2</v>
      </c>
      <c r="O10" s="52">
        <f t="shared" si="4"/>
        <v>0</v>
      </c>
      <c r="P10" s="52">
        <f t="shared" si="5"/>
        <v>0</v>
      </c>
      <c r="Q10" s="52">
        <f t="shared" si="6"/>
        <v>1</v>
      </c>
      <c r="R10" s="53">
        <f t="shared" si="7"/>
        <v>0</v>
      </c>
    </row>
    <row r="11" ht="15.4" spans="1:18">
      <c r="A11" s="47">
        <f t="shared" si="0"/>
        <v>0</v>
      </c>
      <c r="B11" s="47">
        <f t="shared" si="1"/>
        <v>1</v>
      </c>
      <c r="C11" s="47">
        <f t="shared" si="2"/>
        <v>0</v>
      </c>
      <c r="D11" s="48">
        <f t="shared" si="3"/>
        <v>0</v>
      </c>
      <c r="E11" s="49">
        <v>4</v>
      </c>
      <c r="F11" s="50">
        <v>0</v>
      </c>
      <c r="G11" s="51"/>
      <c r="H11" s="51"/>
      <c r="I11" s="51"/>
      <c r="J11" s="51"/>
      <c r="K11" s="64"/>
      <c r="L11" s="51"/>
      <c r="M11" s="64"/>
      <c r="N11" s="65">
        <v>5</v>
      </c>
      <c r="O11" s="47">
        <f t="shared" si="4"/>
        <v>0</v>
      </c>
      <c r="P11" s="47">
        <f t="shared" si="5"/>
        <v>1</v>
      </c>
      <c r="Q11" s="47">
        <f t="shared" si="6"/>
        <v>0</v>
      </c>
      <c r="R11" s="48">
        <f t="shared" si="7"/>
        <v>1</v>
      </c>
    </row>
    <row r="12" ht="15.4" spans="1:18">
      <c r="A12" s="52">
        <f t="shared" si="0"/>
        <v>0</v>
      </c>
      <c r="B12" s="52">
        <f t="shared" si="1"/>
        <v>1</v>
      </c>
      <c r="C12" s="52">
        <f t="shared" si="2"/>
        <v>0</v>
      </c>
      <c r="D12" s="53">
        <f t="shared" si="3"/>
        <v>0</v>
      </c>
      <c r="E12" s="54">
        <v>4</v>
      </c>
      <c r="F12" s="55">
        <v>1</v>
      </c>
      <c r="G12" s="56"/>
      <c r="H12" s="56"/>
      <c r="I12" s="56"/>
      <c r="J12" s="56"/>
      <c r="K12" s="66"/>
      <c r="L12" s="56"/>
      <c r="M12" s="66"/>
      <c r="N12" s="67">
        <v>3</v>
      </c>
      <c r="O12" s="52">
        <f t="shared" si="4"/>
        <v>0</v>
      </c>
      <c r="P12" s="52">
        <f t="shared" si="5"/>
        <v>0</v>
      </c>
      <c r="Q12" s="52">
        <f t="shared" si="6"/>
        <v>1</v>
      </c>
      <c r="R12" s="53">
        <f t="shared" si="7"/>
        <v>1</v>
      </c>
    </row>
    <row r="13" ht="15.4" spans="1:18">
      <c r="A13" s="47">
        <f t="shared" si="0"/>
        <v>0</v>
      </c>
      <c r="B13" s="47">
        <f t="shared" si="1"/>
        <v>1</v>
      </c>
      <c r="C13" s="47">
        <f t="shared" si="2"/>
        <v>0</v>
      </c>
      <c r="D13" s="48">
        <f t="shared" si="3"/>
        <v>1</v>
      </c>
      <c r="E13" s="49">
        <v>5</v>
      </c>
      <c r="F13" s="50">
        <v>0</v>
      </c>
      <c r="G13" s="51"/>
      <c r="H13" s="51"/>
      <c r="I13" s="51"/>
      <c r="J13" s="51"/>
      <c r="K13" s="64"/>
      <c r="L13" s="51"/>
      <c r="M13" s="64"/>
      <c r="N13" s="65">
        <v>6</v>
      </c>
      <c r="O13" s="47">
        <f t="shared" si="4"/>
        <v>0</v>
      </c>
      <c r="P13" s="47">
        <f t="shared" si="5"/>
        <v>1</v>
      </c>
      <c r="Q13" s="47">
        <f t="shared" si="6"/>
        <v>1</v>
      </c>
      <c r="R13" s="48">
        <f t="shared" si="7"/>
        <v>0</v>
      </c>
    </row>
    <row r="14" ht="15.4" spans="1:18">
      <c r="A14" s="52">
        <f t="shared" si="0"/>
        <v>0</v>
      </c>
      <c r="B14" s="52">
        <f t="shared" si="1"/>
        <v>1</v>
      </c>
      <c r="C14" s="52">
        <f t="shared" si="2"/>
        <v>0</v>
      </c>
      <c r="D14" s="53">
        <f t="shared" si="3"/>
        <v>1</v>
      </c>
      <c r="E14" s="54">
        <v>5</v>
      </c>
      <c r="F14" s="55">
        <v>1</v>
      </c>
      <c r="G14" s="56"/>
      <c r="H14" s="56"/>
      <c r="I14" s="56"/>
      <c r="J14" s="56"/>
      <c r="K14" s="56"/>
      <c r="L14" s="56"/>
      <c r="M14" s="66"/>
      <c r="N14" s="67">
        <v>4</v>
      </c>
      <c r="O14" s="52">
        <f t="shared" si="4"/>
        <v>0</v>
      </c>
      <c r="P14" s="52">
        <f t="shared" si="5"/>
        <v>1</v>
      </c>
      <c r="Q14" s="52">
        <f t="shared" si="6"/>
        <v>0</v>
      </c>
      <c r="R14" s="53">
        <f t="shared" si="7"/>
        <v>0</v>
      </c>
    </row>
    <row r="15" ht="15.4" spans="1:18">
      <c r="A15" s="47">
        <f t="shared" si="0"/>
        <v>0</v>
      </c>
      <c r="B15" s="47">
        <f t="shared" si="1"/>
        <v>1</v>
      </c>
      <c r="C15" s="47">
        <f t="shared" si="2"/>
        <v>1</v>
      </c>
      <c r="D15" s="48">
        <f t="shared" si="3"/>
        <v>0</v>
      </c>
      <c r="E15" s="49">
        <v>6</v>
      </c>
      <c r="F15" s="50">
        <v>0</v>
      </c>
      <c r="G15" s="51"/>
      <c r="H15" s="51"/>
      <c r="I15" s="51"/>
      <c r="J15" s="51"/>
      <c r="K15" s="51"/>
      <c r="L15" s="51"/>
      <c r="M15" s="64"/>
      <c r="N15" s="65">
        <v>7</v>
      </c>
      <c r="O15" s="47">
        <f t="shared" si="4"/>
        <v>0</v>
      </c>
      <c r="P15" s="47">
        <f t="shared" si="5"/>
        <v>1</v>
      </c>
      <c r="Q15" s="47">
        <f t="shared" si="6"/>
        <v>1</v>
      </c>
      <c r="R15" s="48">
        <f t="shared" si="7"/>
        <v>1</v>
      </c>
    </row>
    <row r="16" ht="15.4" spans="1:18">
      <c r="A16" s="52">
        <f t="shared" si="0"/>
        <v>0</v>
      </c>
      <c r="B16" s="52">
        <f t="shared" si="1"/>
        <v>1</v>
      </c>
      <c r="C16" s="52">
        <f t="shared" si="2"/>
        <v>1</v>
      </c>
      <c r="D16" s="53">
        <f t="shared" si="3"/>
        <v>0</v>
      </c>
      <c r="E16" s="54">
        <v>6</v>
      </c>
      <c r="F16" s="55">
        <v>1</v>
      </c>
      <c r="G16" s="56"/>
      <c r="H16" s="56"/>
      <c r="I16" s="56"/>
      <c r="J16" s="56"/>
      <c r="K16" s="56"/>
      <c r="L16" s="56"/>
      <c r="M16" s="66"/>
      <c r="N16" s="67">
        <v>5</v>
      </c>
      <c r="O16" s="52">
        <f t="shared" si="4"/>
        <v>0</v>
      </c>
      <c r="P16" s="52">
        <f t="shared" si="5"/>
        <v>1</v>
      </c>
      <c r="Q16" s="52">
        <f t="shared" si="6"/>
        <v>0</v>
      </c>
      <c r="R16" s="53">
        <f t="shared" si="7"/>
        <v>1</v>
      </c>
    </row>
    <row r="17" ht="15.4" spans="1:18">
      <c r="A17" s="52">
        <f t="shared" si="0"/>
        <v>0</v>
      </c>
      <c r="B17" s="52">
        <f t="shared" si="1"/>
        <v>1</v>
      </c>
      <c r="C17" s="52">
        <f t="shared" si="2"/>
        <v>1</v>
      </c>
      <c r="D17" s="53">
        <f t="shared" si="3"/>
        <v>1</v>
      </c>
      <c r="E17" s="49">
        <v>7</v>
      </c>
      <c r="F17" s="50">
        <v>0</v>
      </c>
      <c r="G17" s="51"/>
      <c r="H17" s="51"/>
      <c r="I17" s="51"/>
      <c r="J17" s="51"/>
      <c r="K17" s="51"/>
      <c r="L17" s="51"/>
      <c r="M17" s="64"/>
      <c r="N17" s="65">
        <v>8</v>
      </c>
      <c r="O17" s="47">
        <f t="shared" si="4"/>
        <v>1</v>
      </c>
      <c r="P17" s="47">
        <f t="shared" si="5"/>
        <v>0</v>
      </c>
      <c r="Q17" s="47">
        <f t="shared" si="6"/>
        <v>0</v>
      </c>
      <c r="R17" s="48">
        <f t="shared" si="7"/>
        <v>0</v>
      </c>
    </row>
    <row r="18" ht="15.4" spans="1:18">
      <c r="A18" s="52">
        <f t="shared" si="0"/>
        <v>0</v>
      </c>
      <c r="B18" s="52">
        <f t="shared" si="1"/>
        <v>1</v>
      </c>
      <c r="C18" s="52">
        <f t="shared" si="2"/>
        <v>1</v>
      </c>
      <c r="D18" s="53">
        <f t="shared" si="3"/>
        <v>1</v>
      </c>
      <c r="E18" s="54">
        <v>7</v>
      </c>
      <c r="F18" s="55">
        <v>1</v>
      </c>
      <c r="G18" s="56"/>
      <c r="H18" s="56"/>
      <c r="I18" s="56"/>
      <c r="J18" s="56"/>
      <c r="K18" s="56"/>
      <c r="L18" s="56"/>
      <c r="M18" s="66"/>
      <c r="N18" s="67">
        <v>6</v>
      </c>
      <c r="O18" s="52">
        <f t="shared" si="4"/>
        <v>0</v>
      </c>
      <c r="P18" s="52">
        <f t="shared" si="5"/>
        <v>1</v>
      </c>
      <c r="Q18" s="52">
        <f t="shared" si="6"/>
        <v>1</v>
      </c>
      <c r="R18" s="53">
        <f t="shared" si="7"/>
        <v>0</v>
      </c>
    </row>
    <row r="19" ht="15.4" spans="1:18">
      <c r="A19" s="52">
        <f t="shared" si="0"/>
        <v>1</v>
      </c>
      <c r="B19" s="52">
        <f t="shared" si="1"/>
        <v>0</v>
      </c>
      <c r="C19" s="52">
        <f t="shared" si="2"/>
        <v>0</v>
      </c>
      <c r="D19" s="53">
        <f t="shared" si="3"/>
        <v>0</v>
      </c>
      <c r="E19" s="49">
        <v>8</v>
      </c>
      <c r="F19" s="50">
        <v>0</v>
      </c>
      <c r="G19" s="51"/>
      <c r="H19" s="51"/>
      <c r="I19" s="51"/>
      <c r="J19" s="51"/>
      <c r="K19" s="51"/>
      <c r="L19" s="51"/>
      <c r="M19" s="64"/>
      <c r="N19" s="65">
        <v>9</v>
      </c>
      <c r="O19" s="47">
        <f t="shared" si="4"/>
        <v>1</v>
      </c>
      <c r="P19" s="47">
        <f t="shared" si="5"/>
        <v>0</v>
      </c>
      <c r="Q19" s="47">
        <f t="shared" si="6"/>
        <v>0</v>
      </c>
      <c r="R19" s="48">
        <f t="shared" si="7"/>
        <v>1</v>
      </c>
    </row>
    <row r="20" ht="15.4" spans="1:18">
      <c r="A20" s="52">
        <f t="shared" si="0"/>
        <v>1</v>
      </c>
      <c r="B20" s="52">
        <f t="shared" si="1"/>
        <v>0</v>
      </c>
      <c r="C20" s="52">
        <f t="shared" si="2"/>
        <v>0</v>
      </c>
      <c r="D20" s="53">
        <f t="shared" si="3"/>
        <v>0</v>
      </c>
      <c r="E20" s="54">
        <v>8</v>
      </c>
      <c r="F20" s="55">
        <v>1</v>
      </c>
      <c r="G20" s="56"/>
      <c r="H20" s="56"/>
      <c r="I20" s="56"/>
      <c r="J20" s="56"/>
      <c r="K20" s="56"/>
      <c r="L20" s="56"/>
      <c r="M20" s="66"/>
      <c r="N20" s="67">
        <v>7</v>
      </c>
      <c r="O20" s="52">
        <f t="shared" si="4"/>
        <v>0</v>
      </c>
      <c r="P20" s="52">
        <f t="shared" si="5"/>
        <v>1</v>
      </c>
      <c r="Q20" s="52">
        <f t="shared" si="6"/>
        <v>1</v>
      </c>
      <c r="R20" s="53">
        <f t="shared" si="7"/>
        <v>1</v>
      </c>
    </row>
    <row r="21" ht="15.4" spans="1:18">
      <c r="A21" s="52">
        <f t="shared" si="0"/>
        <v>1</v>
      </c>
      <c r="B21" s="52">
        <f t="shared" si="1"/>
        <v>0</v>
      </c>
      <c r="C21" s="52">
        <f t="shared" si="2"/>
        <v>0</v>
      </c>
      <c r="D21" s="53">
        <f t="shared" si="3"/>
        <v>1</v>
      </c>
      <c r="E21" s="49">
        <v>9</v>
      </c>
      <c r="F21" s="50">
        <v>0</v>
      </c>
      <c r="G21" s="51"/>
      <c r="H21" s="51"/>
      <c r="I21" s="51"/>
      <c r="J21" s="51"/>
      <c r="K21" s="51"/>
      <c r="L21" s="51"/>
      <c r="M21" s="64"/>
      <c r="N21" s="65">
        <v>0</v>
      </c>
      <c r="O21" s="47">
        <f t="shared" si="4"/>
        <v>0</v>
      </c>
      <c r="P21" s="47">
        <f t="shared" si="5"/>
        <v>0</v>
      </c>
      <c r="Q21" s="47">
        <f t="shared" si="6"/>
        <v>0</v>
      </c>
      <c r="R21" s="48">
        <f t="shared" si="7"/>
        <v>0</v>
      </c>
    </row>
    <row r="22" ht="15.4" spans="1:25">
      <c r="A22" s="52">
        <f t="shared" si="0"/>
        <v>1</v>
      </c>
      <c r="B22" s="52">
        <f t="shared" si="1"/>
        <v>0</v>
      </c>
      <c r="C22" s="52">
        <f t="shared" si="2"/>
        <v>0</v>
      </c>
      <c r="D22" s="53">
        <f t="shared" si="3"/>
        <v>1</v>
      </c>
      <c r="E22" s="54">
        <v>9</v>
      </c>
      <c r="F22" s="55">
        <v>1</v>
      </c>
      <c r="G22" s="56"/>
      <c r="H22" s="56"/>
      <c r="I22" s="56"/>
      <c r="J22" s="56"/>
      <c r="K22" s="56"/>
      <c r="L22" s="56"/>
      <c r="M22" s="66"/>
      <c r="N22" s="67">
        <v>8</v>
      </c>
      <c r="O22" s="52">
        <f t="shared" si="4"/>
        <v>1</v>
      </c>
      <c r="P22" s="52">
        <f t="shared" si="5"/>
        <v>0</v>
      </c>
      <c r="Q22" s="52">
        <f t="shared" si="6"/>
        <v>0</v>
      </c>
      <c r="R22" s="53">
        <f t="shared" si="7"/>
        <v>0</v>
      </c>
      <c r="Y22">
        <v>1</v>
      </c>
    </row>
    <row r="23" ht="15.4" spans="1:18">
      <c r="A23" s="52" t="str">
        <f t="shared" si="0"/>
        <v/>
      </c>
      <c r="B23" s="52" t="str">
        <f t="shared" si="1"/>
        <v/>
      </c>
      <c r="C23" s="52" t="str">
        <f t="shared" si="2"/>
        <v/>
      </c>
      <c r="D23" s="53" t="str">
        <f t="shared" si="3"/>
        <v/>
      </c>
      <c r="E23" s="49"/>
      <c r="F23" s="50"/>
      <c r="G23" s="51"/>
      <c r="H23" s="51"/>
      <c r="I23" s="51"/>
      <c r="J23" s="51"/>
      <c r="K23" s="51"/>
      <c r="L23" s="51"/>
      <c r="M23" s="64"/>
      <c r="N23" s="65"/>
      <c r="O23" s="47" t="str">
        <f t="shared" si="4"/>
        <v/>
      </c>
      <c r="P23" s="47" t="str">
        <f t="shared" si="5"/>
        <v/>
      </c>
      <c r="Q23" s="47" t="str">
        <f t="shared" si="6"/>
        <v/>
      </c>
      <c r="R23" s="48" t="str">
        <f t="shared" si="7"/>
        <v/>
      </c>
    </row>
    <row r="24" ht="15.4" spans="1:18">
      <c r="A24" s="52" t="str">
        <f t="shared" si="0"/>
        <v/>
      </c>
      <c r="B24" s="52" t="str">
        <f t="shared" si="1"/>
        <v/>
      </c>
      <c r="C24" s="52" t="str">
        <f t="shared" si="2"/>
        <v/>
      </c>
      <c r="D24" s="53" t="str">
        <f t="shared" si="3"/>
        <v/>
      </c>
      <c r="E24" s="54"/>
      <c r="F24" s="55"/>
      <c r="G24" s="56"/>
      <c r="H24" s="56"/>
      <c r="I24" s="56"/>
      <c r="J24" s="56"/>
      <c r="K24" s="56"/>
      <c r="L24" s="56"/>
      <c r="M24" s="66"/>
      <c r="N24" s="67"/>
      <c r="O24" s="52" t="str">
        <f t="shared" si="4"/>
        <v/>
      </c>
      <c r="P24" s="52" t="str">
        <f t="shared" si="5"/>
        <v/>
      </c>
      <c r="Q24" s="52" t="str">
        <f t="shared" si="6"/>
        <v/>
      </c>
      <c r="R24" s="53" t="str">
        <f t="shared" si="7"/>
        <v/>
      </c>
    </row>
    <row r="25" ht="15.4" spans="1:18">
      <c r="A25" s="52" t="str">
        <f t="shared" si="0"/>
        <v/>
      </c>
      <c r="B25" s="52" t="str">
        <f t="shared" si="1"/>
        <v/>
      </c>
      <c r="C25" s="52" t="str">
        <f t="shared" si="2"/>
        <v/>
      </c>
      <c r="D25" s="53" t="str">
        <f t="shared" si="3"/>
        <v/>
      </c>
      <c r="E25" s="49"/>
      <c r="F25" s="50"/>
      <c r="G25" s="51"/>
      <c r="H25" s="51"/>
      <c r="I25" s="51"/>
      <c r="J25" s="51"/>
      <c r="K25" s="51"/>
      <c r="L25" s="51"/>
      <c r="M25" s="64"/>
      <c r="N25" s="65"/>
      <c r="O25" s="47" t="str">
        <f t="shared" si="4"/>
        <v/>
      </c>
      <c r="P25" s="47" t="str">
        <f t="shared" si="5"/>
        <v/>
      </c>
      <c r="Q25" s="47" t="str">
        <f t="shared" si="6"/>
        <v/>
      </c>
      <c r="R25" s="48" t="str">
        <f t="shared" si="7"/>
        <v/>
      </c>
    </row>
    <row r="26" ht="15.4" spans="1:18">
      <c r="A26" s="52" t="str">
        <f t="shared" si="0"/>
        <v/>
      </c>
      <c r="B26" s="52" t="str">
        <f t="shared" si="1"/>
        <v/>
      </c>
      <c r="C26" s="52" t="str">
        <f t="shared" si="2"/>
        <v/>
      </c>
      <c r="D26" s="53" t="str">
        <f t="shared" si="3"/>
        <v/>
      </c>
      <c r="E26" s="54"/>
      <c r="F26" s="55"/>
      <c r="G26" s="56"/>
      <c r="H26" s="56"/>
      <c r="I26" s="56"/>
      <c r="J26" s="56"/>
      <c r="K26" s="56"/>
      <c r="L26" s="56"/>
      <c r="M26" s="66"/>
      <c r="N26" s="67"/>
      <c r="O26" s="52" t="str">
        <f t="shared" si="4"/>
        <v/>
      </c>
      <c r="P26" s="52" t="str">
        <f t="shared" si="5"/>
        <v/>
      </c>
      <c r="Q26" s="52" t="str">
        <f t="shared" si="6"/>
        <v/>
      </c>
      <c r="R26" s="53" t="str">
        <f t="shared" si="7"/>
        <v/>
      </c>
    </row>
    <row r="27" ht="15.4" spans="1:18">
      <c r="A27" s="52" t="str">
        <f t="shared" si="0"/>
        <v/>
      </c>
      <c r="B27" s="52" t="str">
        <f t="shared" si="1"/>
        <v/>
      </c>
      <c r="C27" s="52" t="str">
        <f t="shared" si="2"/>
        <v/>
      </c>
      <c r="D27" s="53" t="str">
        <f t="shared" si="3"/>
        <v/>
      </c>
      <c r="E27" s="49"/>
      <c r="F27" s="50"/>
      <c r="G27" s="51"/>
      <c r="H27" s="51"/>
      <c r="I27" s="51"/>
      <c r="J27" s="51"/>
      <c r="K27" s="51"/>
      <c r="L27" s="51"/>
      <c r="M27" s="64"/>
      <c r="N27" s="65"/>
      <c r="O27" s="47" t="str">
        <f t="shared" si="4"/>
        <v/>
      </c>
      <c r="P27" s="47" t="str">
        <f t="shared" si="5"/>
        <v/>
      </c>
      <c r="Q27" s="47" t="str">
        <f t="shared" si="6"/>
        <v/>
      </c>
      <c r="R27" s="48" t="str">
        <f t="shared" si="7"/>
        <v/>
      </c>
    </row>
    <row r="28" ht="15.4" spans="1:18">
      <c r="A28" s="52" t="str">
        <f t="shared" si="0"/>
        <v/>
      </c>
      <c r="B28" s="52" t="str">
        <f t="shared" si="1"/>
        <v/>
      </c>
      <c r="C28" s="52" t="str">
        <f t="shared" si="2"/>
        <v/>
      </c>
      <c r="D28" s="53" t="str">
        <f t="shared" si="3"/>
        <v/>
      </c>
      <c r="E28" s="54"/>
      <c r="F28" s="55"/>
      <c r="G28" s="56"/>
      <c r="H28" s="56"/>
      <c r="I28" s="56"/>
      <c r="J28" s="56"/>
      <c r="K28" s="56"/>
      <c r="L28" s="56"/>
      <c r="M28" s="66"/>
      <c r="N28" s="67"/>
      <c r="O28" s="52" t="str">
        <f t="shared" si="4"/>
        <v/>
      </c>
      <c r="P28" s="52" t="str">
        <f t="shared" si="5"/>
        <v/>
      </c>
      <c r="Q28" s="52" t="str">
        <f t="shared" si="6"/>
        <v/>
      </c>
      <c r="R28" s="53" t="str">
        <f t="shared" si="7"/>
        <v/>
      </c>
    </row>
    <row r="29" ht="15.4" spans="1:18">
      <c r="A29" s="52" t="str">
        <f t="shared" si="0"/>
        <v/>
      </c>
      <c r="B29" s="52" t="str">
        <f t="shared" si="1"/>
        <v/>
      </c>
      <c r="C29" s="52" t="str">
        <f t="shared" si="2"/>
        <v/>
      </c>
      <c r="D29" s="53" t="str">
        <f t="shared" si="3"/>
        <v/>
      </c>
      <c r="E29" s="49"/>
      <c r="F29" s="50"/>
      <c r="G29" s="51"/>
      <c r="H29" s="51"/>
      <c r="I29" s="51"/>
      <c r="J29" s="51"/>
      <c r="K29" s="51"/>
      <c r="L29" s="51"/>
      <c r="M29" s="64"/>
      <c r="N29" s="65"/>
      <c r="O29" s="47" t="str">
        <f t="shared" si="4"/>
        <v/>
      </c>
      <c r="P29" s="47" t="str">
        <f t="shared" si="5"/>
        <v/>
      </c>
      <c r="Q29" s="47" t="str">
        <f t="shared" si="6"/>
        <v/>
      </c>
      <c r="R29" s="48" t="str">
        <f t="shared" si="7"/>
        <v/>
      </c>
    </row>
    <row r="30" ht="15.4" spans="1:18">
      <c r="A30" s="52" t="str">
        <f t="shared" si="0"/>
        <v/>
      </c>
      <c r="B30" s="52" t="str">
        <f t="shared" si="1"/>
        <v/>
      </c>
      <c r="C30" s="52" t="str">
        <f t="shared" si="2"/>
        <v/>
      </c>
      <c r="D30" s="53" t="str">
        <f t="shared" si="3"/>
        <v/>
      </c>
      <c r="E30" s="54"/>
      <c r="F30" s="55"/>
      <c r="G30" s="56"/>
      <c r="H30" s="56"/>
      <c r="I30" s="56"/>
      <c r="J30" s="56"/>
      <c r="K30" s="56"/>
      <c r="L30" s="56"/>
      <c r="M30" s="66"/>
      <c r="N30" s="67"/>
      <c r="O30" s="52" t="str">
        <f t="shared" si="4"/>
        <v/>
      </c>
      <c r="P30" s="52" t="str">
        <f t="shared" si="5"/>
        <v/>
      </c>
      <c r="Q30" s="52" t="str">
        <f t="shared" si="6"/>
        <v/>
      </c>
      <c r="R30" s="53" t="str">
        <f t="shared" si="7"/>
        <v/>
      </c>
    </row>
    <row r="31" ht="15.4" spans="1:18">
      <c r="A31" s="52" t="str">
        <f t="shared" si="0"/>
        <v/>
      </c>
      <c r="B31" s="52" t="str">
        <f t="shared" si="1"/>
        <v/>
      </c>
      <c r="C31" s="52" t="str">
        <f t="shared" si="2"/>
        <v/>
      </c>
      <c r="D31" s="53" t="str">
        <f t="shared" si="3"/>
        <v/>
      </c>
      <c r="E31" s="49"/>
      <c r="F31" s="50"/>
      <c r="G31" s="51"/>
      <c r="H31" s="51"/>
      <c r="I31" s="51"/>
      <c r="J31" s="51"/>
      <c r="K31" s="51"/>
      <c r="L31" s="51"/>
      <c r="M31" s="64"/>
      <c r="N31" s="65"/>
      <c r="O31" s="47" t="str">
        <f t="shared" si="4"/>
        <v/>
      </c>
      <c r="P31" s="47" t="str">
        <f t="shared" si="5"/>
        <v/>
      </c>
      <c r="Q31" s="47" t="str">
        <f t="shared" si="6"/>
        <v/>
      </c>
      <c r="R31" s="48" t="str">
        <f t="shared" si="7"/>
        <v/>
      </c>
    </row>
    <row r="32" ht="15.4" spans="6:13">
      <c r="F32" s="57" t="s">
        <v>14</v>
      </c>
      <c r="G32" s="57"/>
      <c r="H32" s="57"/>
      <c r="I32" s="57"/>
      <c r="J32" s="57"/>
      <c r="K32" s="57"/>
      <c r="L32" s="57"/>
      <c r="M32" s="57"/>
    </row>
  </sheetData>
  <protectedRanges>
    <protectedRange sqref="E1:N1 E2 M2:N2 K2 E23:N1048576 F13:N22" name="区域1"/>
    <protectedRange sqref="L2 F2:J2" name="区域1_1"/>
    <protectedRange sqref="E3:N12 E13:E22" name="区域1_2"/>
  </protectedRanges>
  <mergeCells count="4">
    <mergeCell ref="A1:E1"/>
    <mergeCell ref="F1:M1"/>
    <mergeCell ref="N1:R1"/>
    <mergeCell ref="F32:M32"/>
  </mergeCells>
  <conditionalFormatting sqref="F3:M4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F5:M31">
    <cfRule type="cellIs" dxfId="0" priority="1" operator="equal">
      <formula>1</formula>
    </cfRule>
    <cfRule type="notContainsBlanks" dxfId="1" priority="2">
      <formula>LEN(TRIM(F5))&gt;0</formula>
    </cfRule>
  </conditionalFormatting>
  <conditionalFormatting sqref="O32:R1048576">
    <cfRule type="containsText" dxfId="2" priority="16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topLeftCell="A11" workbookViewId="0">
      <selection activeCell="S34" sqref="S34"/>
    </sheetView>
  </sheetViews>
  <sheetFormatPr defaultColWidth="9" defaultRowHeight="14.1"/>
  <cols>
    <col min="1" max="11" width="4.63333333333333" customWidth="1"/>
    <col min="12" max="12" width="4.63333333333333" hidden="1" customWidth="1"/>
    <col min="13" max="13" width="18.5" style="2" customWidth="1"/>
    <col min="14" max="14" width="10.5" style="2" customWidth="1"/>
    <col min="15" max="15" width="9.5" style="2" customWidth="1"/>
    <col min="16" max="16" width="10.1333333333333" style="2" customWidth="1"/>
    <col min="17" max="17" width="11.1333333333333" style="2" customWidth="1"/>
  </cols>
  <sheetData>
    <row r="1" s="1" customFormat="1" ht="15.7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Mode</v>
      </c>
      <c r="F1" s="3">
        <f>状态转换表!G2</f>
        <v>0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21">
        <f>状态转换表!M2</f>
        <v>0</v>
      </c>
      <c r="M1" s="22" t="s">
        <v>15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4.8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>~Mode&amp;</v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~S3&amp;~S2&amp;~S1&amp;~S0&amp;~Mode+</v>
      </c>
    </row>
    <row r="3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~S0&amp;</v>
      </c>
      <c r="E3" s="12" t="str">
        <f>IF(状态转换表!F4&lt;&gt;"",IF(状态转换表!F4=1,状态转换表!F$2&amp;"&amp;",IF(状态转换表!F4=0,"~"&amp;状态转换表!F$2&amp;"&amp;","")),"")</f>
        <v>Mode&amp;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~S3&amp;~S2&amp;~S1&amp;~S0&amp;Mode</v>
      </c>
      <c r="N3" s="28" t="str">
        <f>IF(状态转换表!O4=1,$M3&amp;"+","")</f>
        <v>~S3&amp;~S2&amp;~S1&amp;~S0&amp;Mode+</v>
      </c>
      <c r="O3" s="28" t="str">
        <f>IF(状态转换表!P4=1,$M3&amp;"+","")</f>
        <v/>
      </c>
      <c r="P3" s="28" t="str">
        <f>IF(状态转换表!Q4=1,$M3&amp;"+","")</f>
        <v/>
      </c>
      <c r="Q3" s="28" t="str">
        <f>IF(状态转换表!R4=1,$M3&amp;"+","")</f>
        <v>~S3&amp;~S2&amp;~S1&amp;~S0&amp;Mode+</v>
      </c>
    </row>
    <row r="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>~Mode&amp;</v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~S3&amp;~S2&amp;~S1&amp;S0&amp;~Mode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~S3&amp;~S2&amp;~S1&amp;S0&amp;~Mode+</v>
      </c>
      <c r="Q4" s="28" t="str">
        <f>IF(状态转换表!R5=1,$M4&amp;"+","")</f>
        <v/>
      </c>
    </row>
    <row r="5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~S1&amp;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>Mode&amp;</v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~S3&amp;~S2&amp;~S1&amp;S0&amp;Mode</v>
      </c>
      <c r="N5" s="28" t="str">
        <f>IF(状态转换表!O6=1,$M5&amp;"+","")</f>
        <v/>
      </c>
      <c r="O5" s="28" t="str">
        <f>IF(状态转换表!P6=1,$M5&amp;"+","")</f>
        <v/>
      </c>
      <c r="P5" s="28" t="str">
        <f>IF(状态转换表!Q6=1,$M5&amp;"+","")</f>
        <v/>
      </c>
      <c r="Q5" s="28" t="str">
        <f>IF(状态转换表!R6=1,$M5&amp;"+","")</f>
        <v/>
      </c>
    </row>
    <row r="6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~S2&amp;</v>
      </c>
      <c r="C6" s="10" t="str">
        <f>IF(状态转换表!C7=1,状态转换表!C$2&amp;"&amp;",IF(状态转换表!C7=0,"~"&amp;状态转换表!C$2&amp;"&amp;",""))</f>
        <v>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>~Mode&amp;</v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~S3&amp;~S2&amp;S1&amp;~S0&amp;~Mode</v>
      </c>
      <c r="N6" s="28" t="str">
        <f>IF(状态转换表!O7=1,$M6&amp;"+","")</f>
        <v/>
      </c>
      <c r="O6" s="28" t="str">
        <f>IF(状态转换表!P7=1,$M6&amp;"+","")</f>
        <v/>
      </c>
      <c r="P6" s="28" t="str">
        <f>IF(状态转换表!Q7=1,$M6&amp;"+","")</f>
        <v>~S3&amp;~S2&amp;S1&amp;~S0&amp;~Mode+</v>
      </c>
      <c r="Q6" s="28" t="str">
        <f>IF(状态转换表!R7=1,$M6&amp;"+","")</f>
        <v>~S3&amp;~S2&amp;S1&amp;~S0&amp;~Mode+</v>
      </c>
    </row>
    <row r="7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S1&amp;</v>
      </c>
      <c r="D7" s="11" t="str">
        <f>IF(状态转换表!D8=1,状态转换表!D$2&amp;"&amp;",IF(状态转换表!D8=0,"~"&amp;状态转换表!D$2&amp;"&amp;",""))</f>
        <v>~S0&amp;</v>
      </c>
      <c r="E7" s="12" t="str">
        <f>IF(状态转换表!F8&lt;&gt;"",IF(状态转换表!F8=1,状态转换表!F$2&amp;"&amp;",IF(状态转换表!F8=0,"~"&amp;状态转换表!F$2&amp;"&amp;","")),"")</f>
        <v>Mode&amp;</v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~S3&amp;~S2&amp;S1&amp;~S0&amp;Mode</v>
      </c>
      <c r="N7" s="28" t="str">
        <f>IF(状态转换表!O8=1,$M7&amp;"+","")</f>
        <v/>
      </c>
      <c r="O7" s="28" t="str">
        <f>IF(状态转换表!P8=1,$M7&amp;"+","")</f>
        <v/>
      </c>
      <c r="P7" s="28" t="str">
        <f>IF(状态转换表!Q8=1,$M7&amp;"+","")</f>
        <v/>
      </c>
      <c r="Q7" s="28" t="str">
        <f>IF(状态转换表!R8=1,$M7&amp;"+","")</f>
        <v>~S3&amp;~S2&amp;S1&amp;~S0&amp;Mode+</v>
      </c>
    </row>
    <row r="8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~S2&amp;</v>
      </c>
      <c r="C8" s="10" t="str">
        <f>IF(状态转换表!C9=1,状态转换表!C$2&amp;"&amp;",IF(状态转换表!C9=0,"~"&amp;状态转换表!C$2&amp;"&amp;",""))</f>
        <v>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>~Mode&amp;</v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~S3&amp;~S2&amp;S1&amp;S0&amp;~Mode</v>
      </c>
      <c r="N8" s="28" t="str">
        <f>IF(状态转换表!O9=1,$M8&amp;"+","")</f>
        <v/>
      </c>
      <c r="O8" s="28" t="str">
        <f>IF(状态转换表!P9=1,$M8&amp;"+","")</f>
        <v>~S3&amp;~S2&amp;S1&amp;S0&amp;~Mode+</v>
      </c>
      <c r="P8" s="28" t="str">
        <f>IF(状态转换表!Q9=1,$M8&amp;"+","")</f>
        <v/>
      </c>
      <c r="Q8" s="28" t="str">
        <f>IF(状态转换表!R9=1,$M8&amp;"+","")</f>
        <v/>
      </c>
    </row>
    <row r="9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~S2&amp;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>Mode&amp;</v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~S3&amp;~S2&amp;S1&amp;S0&amp;Mode</v>
      </c>
      <c r="N9" s="28" t="str">
        <f>IF(状态转换表!O10=1,$M9&amp;"+","")</f>
        <v/>
      </c>
      <c r="O9" s="28" t="str">
        <f>IF(状态转换表!P10=1,$M9&amp;"+","")</f>
        <v/>
      </c>
      <c r="P9" s="28" t="str">
        <f>IF(状态转换表!Q10=1,$M9&amp;"+","")</f>
        <v>~S3&amp;~S2&amp;S1&amp;S0&amp;Mode+</v>
      </c>
      <c r="Q9" s="28" t="str">
        <f>IF(状态转换表!R10=1,$M9&amp;"+","")</f>
        <v/>
      </c>
    </row>
    <row r="10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>~Mode&amp;</v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~S3&amp;S2&amp;~S1&amp;~S0&amp;~Mode</v>
      </c>
      <c r="N10" s="28" t="str">
        <f>IF(状态转换表!O11=1,$M10&amp;"+","")</f>
        <v/>
      </c>
      <c r="O10" s="28" t="str">
        <f>IF(状态转换表!P11=1,$M10&amp;"+","")</f>
        <v>~S3&amp;S2&amp;~S1&amp;~S0&amp;~Mode+</v>
      </c>
      <c r="P10" s="28" t="str">
        <f>IF(状态转换表!Q11=1,$M10&amp;"+","")</f>
        <v/>
      </c>
      <c r="Q10" s="28" t="str">
        <f>IF(状态转换表!R11=1,$M10&amp;"+","")</f>
        <v>~S3&amp;S2&amp;~S1&amp;~S0&amp;~Mode+</v>
      </c>
    </row>
    <row r="11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S2&amp;</v>
      </c>
      <c r="C11" s="10" t="str">
        <f>IF(状态转换表!C12=1,状态转换表!C$2&amp;"&amp;",IF(状态转换表!C12=0,"~"&amp;状态转换表!C$2&amp;"&amp;",""))</f>
        <v>~S1&amp;</v>
      </c>
      <c r="D11" s="11" t="str">
        <f>IF(状态转换表!D12=1,状态转换表!D$2&amp;"&amp;",IF(状态转换表!D12=0,"~"&amp;状态转换表!D$2&amp;"&amp;",""))</f>
        <v>~S0&amp;</v>
      </c>
      <c r="E11" s="12" t="str">
        <f>IF(状态转换表!F12&lt;&gt;"",IF(状态转换表!F12=1,状态转换表!F$2&amp;"&amp;",IF(状态转换表!F12=0,"~"&amp;状态转换表!F$2&amp;"&amp;","")),"")</f>
        <v>Mode&amp;</v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~S3&amp;S2&amp;~S1&amp;~S0&amp;Mode</v>
      </c>
      <c r="N11" s="28" t="str">
        <f>IF(状态转换表!O12=1,$M11&amp;"+","")</f>
        <v/>
      </c>
      <c r="O11" s="28" t="str">
        <f>IF(状态转换表!P12=1,$M11&amp;"+","")</f>
        <v/>
      </c>
      <c r="P11" s="28" t="str">
        <f>IF(状态转换表!Q12=1,$M11&amp;"+","")</f>
        <v>~S3&amp;S2&amp;~S1&amp;~S0&amp;Mode+</v>
      </c>
      <c r="Q11" s="28" t="str">
        <f>IF(状态转换表!R12=1,$M11&amp;"+","")</f>
        <v>~S3&amp;S2&amp;~S1&amp;~S0&amp;Mode+</v>
      </c>
    </row>
    <row r="12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S0&amp;</v>
      </c>
      <c r="E12" s="12" t="str">
        <f>IF(状态转换表!F13&lt;&gt;"",IF(状态转换表!F13=1,状态转换表!F$2&amp;"&amp;",IF(状态转换表!F13=0,"~"&amp;状态转换表!F$2&amp;"&amp;","")),"")</f>
        <v>~Mode&amp;</v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~S3&amp;S2&amp;~S1&amp;S0&amp;~Mode</v>
      </c>
      <c r="N12" s="28" t="str">
        <f>IF(状态转换表!O13=1,$M12&amp;"+","")</f>
        <v/>
      </c>
      <c r="O12" s="28" t="str">
        <f>IF(状态转换表!P13=1,$M12&amp;"+","")</f>
        <v>~S3&amp;S2&amp;~S1&amp;S0&amp;~Mode+</v>
      </c>
      <c r="P12" s="28" t="str">
        <f>IF(状态转换表!Q13=1,$M12&amp;"+","")</f>
        <v>~S3&amp;S2&amp;~S1&amp;S0&amp;~Mode+</v>
      </c>
      <c r="Q12" s="28" t="str">
        <f>IF(状态转换表!R13=1,$M12&amp;"+","")</f>
        <v/>
      </c>
    </row>
    <row r="13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>Mode&amp;</v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~S3&amp;S2&amp;~S1&amp;S0&amp;Mode</v>
      </c>
      <c r="N13" s="28" t="str">
        <f>IF(状态转换表!O14=1,$M13&amp;"+","")</f>
        <v/>
      </c>
      <c r="O13" s="28" t="str">
        <f>IF(状态转换表!P14=1,$M13&amp;"+","")</f>
        <v>~S3&amp;S2&amp;~S1&amp;S0&amp;Mode+</v>
      </c>
      <c r="P13" s="28" t="str">
        <f>IF(状态转换表!Q14=1,$M13&amp;"+","")</f>
        <v/>
      </c>
      <c r="Q13" s="28" t="str">
        <f>IF(状态转换表!R14=1,$M13&amp;"+","")</f>
        <v/>
      </c>
    </row>
    <row r="1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>~Mode&amp;</v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~S3&amp;S2&amp;S1&amp;~S0&amp;~Mode</v>
      </c>
      <c r="N14" s="28" t="str">
        <f>IF(状态转换表!O15=1,$M14&amp;"+","")</f>
        <v/>
      </c>
      <c r="O14" s="28" t="str">
        <f>IF(状态转换表!P15=1,$M14&amp;"+","")</f>
        <v>~S3&amp;S2&amp;S1&amp;~S0&amp;~Mode+</v>
      </c>
      <c r="P14" s="28" t="str">
        <f>IF(状态转换表!Q15=1,$M14&amp;"+","")</f>
        <v>~S3&amp;S2&amp;S1&amp;~S0&amp;~Mode+</v>
      </c>
      <c r="Q14" s="28" t="str">
        <f>IF(状态转换表!R15=1,$M14&amp;"+","")</f>
        <v>~S3&amp;S2&amp;S1&amp;~S0&amp;~Mode+</v>
      </c>
    </row>
    <row r="15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~S0&amp;</v>
      </c>
      <c r="E15" s="12" t="str">
        <f>IF(状态转换表!F16&lt;&gt;"",IF(状态转换表!F16=1,状态转换表!F$2&amp;"&amp;",IF(状态转换表!F16=0,"~"&amp;状态转换表!F$2&amp;"&amp;","")),"")</f>
        <v>Mode&amp;</v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~S3&amp;S2&amp;S1&amp;~S0&amp;Mode</v>
      </c>
      <c r="N15" s="28" t="str">
        <f>IF(状态转换表!O16=1,$M15&amp;"+","")</f>
        <v/>
      </c>
      <c r="O15" s="28" t="str">
        <f>IF(状态转换表!P16=1,$M15&amp;"+","")</f>
        <v>~S3&amp;S2&amp;S1&amp;~S0&amp;Mode+</v>
      </c>
      <c r="P15" s="28" t="str">
        <f>IF(状态转换表!Q16=1,$M15&amp;"+","")</f>
        <v/>
      </c>
      <c r="Q15" s="28" t="str">
        <f>IF(状态转换表!R16=1,$M15&amp;"+","")</f>
        <v>~S3&amp;S2&amp;S1&amp;~S0&amp;Mode+</v>
      </c>
    </row>
    <row r="16" spans="1:17">
      <c r="A16" s="6" t="str">
        <f>IF(状态转换表!A17=1,状态转换表!A$2&amp;"&amp;",IF(状态转换表!A17=0,"~"&amp;状态转换表!A$2&amp;"&amp;",""))</f>
        <v>~S3&amp;</v>
      </c>
      <c r="B16" s="10" t="str">
        <f>IF(状态转换表!B17=1,状态转换表!B$2&amp;"&amp;",IF(状态转换表!B17=0,"~"&amp;状态转换表!B$2&amp;"&amp;",""))</f>
        <v>S2&amp;</v>
      </c>
      <c r="C16" s="10" t="str">
        <f>IF(状态转换表!C17=1,状态转换表!C$2&amp;"&amp;",IF(状态转换表!C17=0,"~"&amp;状态转换表!C$2&amp;"&amp;",""))</f>
        <v>S1&amp;</v>
      </c>
      <c r="D16" s="11" t="str">
        <f>IF(状态转换表!D17=1,状态转换表!D$2&amp;"&amp;",IF(状态转换表!D17=0,"~"&amp;状态转换表!D$2&amp;"&amp;",""))</f>
        <v>S0&amp;</v>
      </c>
      <c r="E16" s="12" t="str">
        <f>IF(状态转换表!F17&lt;&gt;"",IF(状态转换表!F17=1,状态转换表!F$2&amp;"&amp;",IF(状态转换表!F17=0,"~"&amp;状态转换表!F$2&amp;"&amp;","")),"")</f>
        <v>~Mode&amp;</v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~S3&amp;S2&amp;S1&amp;S0&amp;~Mode</v>
      </c>
      <c r="N16" s="28" t="str">
        <f>IF(状态转换表!O17=1,$M16&amp;"+","")</f>
        <v>~S3&amp;S2&amp;S1&amp;S0&amp;~Mode+</v>
      </c>
      <c r="O16" s="28" t="str">
        <f>IF(状态转换表!P17=1,$M16&amp;"+","")</f>
        <v/>
      </c>
      <c r="P16" s="28" t="str">
        <f>IF(状态转换表!Q17=1,$M16&amp;"+","")</f>
        <v/>
      </c>
      <c r="Q16" s="28" t="str">
        <f>IF(状态转换表!R17=1,$M16&amp;"+","")</f>
        <v/>
      </c>
    </row>
    <row r="17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S2&amp;</v>
      </c>
      <c r="C17" s="10" t="str">
        <f>IF(状态转换表!C18=1,状态转换表!C$2&amp;"&amp;",IF(状态转换表!C18=0,"~"&amp;状态转换表!C$2&amp;"&amp;",""))</f>
        <v>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>Mode&amp;</v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~S3&amp;S2&amp;S1&amp;S0&amp;Mode</v>
      </c>
      <c r="N17" s="28" t="str">
        <f>IF(状态转换表!O18=1,$M17&amp;"+","")</f>
        <v/>
      </c>
      <c r="O17" s="28" t="str">
        <f>IF(状态转换表!P18=1,$M17&amp;"+","")</f>
        <v>~S3&amp;S2&amp;S1&amp;S0&amp;Mode+</v>
      </c>
      <c r="P17" s="28" t="str">
        <f>IF(状态转换表!Q18=1,$M17&amp;"+","")</f>
        <v>~S3&amp;S2&amp;S1&amp;S0&amp;Mode+</v>
      </c>
      <c r="Q17" s="28" t="str">
        <f>IF(状态转换表!R18=1,$M17&amp;"+","")</f>
        <v/>
      </c>
    </row>
    <row r="18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~S1&amp;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>~Mode&amp;</v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S3&amp;~S2&amp;~S1&amp;~S0&amp;~Mode</v>
      </c>
      <c r="N18" s="28" t="str">
        <f>IF(状态转换表!O19=1,$M18&amp;"+","")</f>
        <v>S3&amp;~S2&amp;~S1&amp;~S0&amp;~Mode+</v>
      </c>
      <c r="O18" s="28" t="str">
        <f>IF(状态转换表!P19=1,$M18&amp;"+","")</f>
        <v/>
      </c>
      <c r="P18" s="28" t="str">
        <f>IF(状态转换表!Q19=1,$M18&amp;"+","")</f>
        <v/>
      </c>
      <c r="Q18" s="28" t="str">
        <f>IF(状态转换表!R19=1,$M18&amp;"+","")</f>
        <v>S3&amp;~S2&amp;~S1&amp;~S0&amp;~Mode+</v>
      </c>
    </row>
    <row r="19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~S1&amp;</v>
      </c>
      <c r="D19" s="11" t="str">
        <f>IF(状态转换表!D20=1,状态转换表!D$2&amp;"&amp;",IF(状态转换表!D20=0,"~"&amp;状态转换表!D$2&amp;"&amp;",""))</f>
        <v>~S0&amp;</v>
      </c>
      <c r="E19" s="12" t="str">
        <f>IF(状态转换表!F20&lt;&gt;"",IF(状态转换表!F20=1,状态转换表!F$2&amp;"&amp;",IF(状态转换表!F20=0,"~"&amp;状态转换表!F$2&amp;"&amp;","")),"")</f>
        <v>Mode&amp;</v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S3&amp;~S2&amp;~S1&amp;~S0&amp;Mode</v>
      </c>
      <c r="N19" s="28" t="str">
        <f>IF(状态转换表!O20=1,$M19&amp;"+","")</f>
        <v/>
      </c>
      <c r="O19" s="28" t="str">
        <f>IF(状态转换表!P20=1,$M19&amp;"+","")</f>
        <v>S3&amp;~S2&amp;~S1&amp;~S0&amp;Mode+</v>
      </c>
      <c r="P19" s="28" t="str">
        <f>IF(状态转换表!Q20=1,$M19&amp;"+","")</f>
        <v>S3&amp;~S2&amp;~S1&amp;~S0&amp;Mode+</v>
      </c>
      <c r="Q19" s="28" t="str">
        <f>IF(状态转换表!R20=1,$M19&amp;"+","")</f>
        <v>S3&amp;~S2&amp;~S1&amp;~S0&amp;Mode+</v>
      </c>
    </row>
    <row r="20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S0&amp;</v>
      </c>
      <c r="E20" s="12" t="str">
        <f>IF(状态转换表!F21&lt;&gt;"",IF(状态转换表!F21=1,状态转换表!F$2&amp;"&amp;",IF(状态转换表!F21=0,"~"&amp;状态转换表!F$2&amp;"&amp;","")),"")</f>
        <v>~Mode&amp;</v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S3&amp;~S2&amp;~S1&amp;S0&amp;~Mode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~S2&amp;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>Mode&amp;</v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S3&amp;~S2&amp;~S1&amp;S0&amp;Mode</v>
      </c>
      <c r="N21" s="28" t="str">
        <f>IF(状态转换表!O22=1,$M21&amp;"+","")</f>
        <v>S3&amp;~S2&amp;~S1&amp;S0&amp;Mode+</v>
      </c>
      <c r="O21" s="28" t="str">
        <f>IF(状态转换表!P22=1,$M21&amp;"+","")</f>
        <v/>
      </c>
      <c r="P21" s="28" t="str">
        <f>IF(状态转换表!Q22=1,$M21&amp;"+","")</f>
        <v/>
      </c>
      <c r="Q21" s="28" t="str">
        <f>IF(状态转换表!R22=1,$M21&amp;"+","")</f>
        <v/>
      </c>
    </row>
    <row r="22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15" spans="1:17">
      <c r="A31" s="15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~S3&amp;~S2&amp;~S1&amp;~S0&amp;Mode+~S3&amp;S2&amp;S1&amp;S0&amp;~Mode+S3&amp;~S2&amp;~S1&amp;~S0&amp;~Mode+S3&amp;~S2&amp;~S1&amp;S0&amp;Mode</v>
      </c>
      <c r="O31" s="31" t="str">
        <f>IF(LEN(O32)&gt;1,LEFT(O32,LEN(O32)-1),"")</f>
        <v>~S3&amp;~S2&amp;S1&amp;S0&amp;~Mode+~S3&amp;S2&amp;~S1&amp;~S0&amp;~Mode+~S3&amp;S2&amp;~S1&amp;S0&amp;~Mode+~S3&amp;S2&amp;~S1&amp;S0&amp;Mode+~S3&amp;S2&amp;S1&amp;~S0&amp;~Mode+~S3&amp;S2&amp;S1&amp;~S0&amp;Mode+~S3&amp;S2&amp;S1&amp;S0&amp;Mode+S3&amp;~S2&amp;~S1&amp;~S0&amp;Mode</v>
      </c>
      <c r="P31" s="31" t="str">
        <f>IF(LEN(P32)&gt;1,LEFT(P32,LEN(P32)-1),"")</f>
        <v>~S3&amp;~S2&amp;~S1&amp;S0&amp;~Mode+~S3&amp;~S2&amp;S1&amp;~S0&amp;~Mode+~S3&amp;~S2&amp;S1&amp;S0&amp;Mode+~S3&amp;S2&amp;~S1&amp;~S0&amp;Mode+~S3&amp;S2&amp;~S1&amp;S0&amp;~Mode+~S3&amp;S2&amp;S1&amp;~S0&amp;~Mode+~S3&amp;S2&amp;S1&amp;S0&amp;Mode+S3&amp;~S2&amp;~S1&amp;~S0&amp;Mode</v>
      </c>
      <c r="Q31" s="36" t="str">
        <f>IF(LEN(Q32)&gt;1,LEFT(Q32,LEN(Q32)-1),"")</f>
        <v>~S3&amp;~S2&amp;~S1&amp;~S0&amp;~Mode+~S3&amp;~S2&amp;~S1&amp;~S0&amp;Mode+~S3&amp;~S2&amp;S1&amp;~S0&amp;~Mode+~S3&amp;~S2&amp;S1&amp;~S0&amp;Mode+~S3&amp;S2&amp;~S1&amp;~S0&amp;~Mode+~S3&amp;S2&amp;~S1&amp;~S0&amp;Mode+~S3&amp;S2&amp;S1&amp;~S0&amp;~Mode+~S3&amp;S2&amp;S1&amp;~S0&amp;Mode+S3&amp;~S2&amp;~S1&amp;~S0&amp;~Mode+S3&amp;~S2&amp;~S1&amp;~S0&amp;Mode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~S3&amp;~S2&amp;~S1&amp;~S0&amp;Mode+~S3&amp;S2&amp;S1&amp;S0&amp;~Mode+S3&amp;~S2&amp;~S1&amp;~S0&amp;~Mode+S3&amp;~S2&amp;~S1&amp;S0&amp;Mode+</v>
      </c>
      <c r="O32" s="33" t="str">
        <f t="shared" ref="O32:Q32" si="1">CONCATENATE(O2,O3,O4,O5,O6,O7,O8,O9,O10,O11,O12,O13,O14,O15,O16,O17,O18,O19,O20,O21,O22,O23,O24,O25,O26,O27,O28,O29,O30)</f>
        <v>~S3&amp;~S2&amp;S1&amp;S0&amp;~Mode+~S3&amp;S2&amp;~S1&amp;~S0&amp;~Mode+~S3&amp;S2&amp;~S1&amp;S0&amp;~Mode+~S3&amp;S2&amp;~S1&amp;S0&amp;Mode+~S3&amp;S2&amp;S1&amp;~S0&amp;~Mode+~S3&amp;S2&amp;S1&amp;~S0&amp;Mode+~S3&amp;S2&amp;S1&amp;S0&amp;Mode+S3&amp;~S2&amp;~S1&amp;~S0&amp;Mode+</v>
      </c>
      <c r="P32" s="33" t="str">
        <f t="shared" ref="P32" si="2">CONCATENATE(P2,P3,P4,P5,P6,P7,P8,P9,P10,P11,P12,P13,P14,P15,P16,P17,P18,P19,P20,P21,P22,P23,P24,P25,P26,P27,P28,P29,P30)</f>
        <v>~S3&amp;~S2&amp;~S1&amp;S0&amp;~Mode+~S3&amp;~S2&amp;S1&amp;~S0&amp;~Mode+~S3&amp;~S2&amp;S1&amp;S0&amp;Mode+~S3&amp;S2&amp;~S1&amp;~S0&amp;Mode+~S3&amp;S2&amp;~S1&amp;S0&amp;~Mode+~S3&amp;S2&amp;S1&amp;~S0&amp;~Mode+~S3&amp;S2&amp;S1&amp;S0&amp;Mode+S3&amp;~S2&amp;~S1&amp;~S0&amp;Mode+</v>
      </c>
      <c r="Q32" s="33" t="str">
        <f t="shared" si="1"/>
        <v>~S3&amp;~S2&amp;~S1&amp;~S0&amp;~Mode+~S3&amp;~S2&amp;~S1&amp;~S0&amp;Mode+~S3&amp;~S2&amp;S1&amp;~S0&amp;~Mode+~S3&amp;~S2&amp;S1&amp;~S0&amp;Mode+~S3&amp;S2&amp;~S1&amp;~S0&amp;~Mode+~S3&amp;S2&amp;~S1&amp;~S0&amp;Mode+~S3&amp;S2&amp;S1&amp;~S0&amp;~Mode+~S3&amp;S2&amp;S1&amp;~S0&amp;Mode+S3&amp;~S2&amp;~S1&amp;~S0&amp;~Mode+S3&amp;~S2&amp;~S1&amp;~S0&amp;Mode+</v>
      </c>
    </row>
    <row r="34" ht="15.4" spans="5:13">
      <c r="E34" s="18" t="s">
        <v>17</v>
      </c>
      <c r="F34" s="19"/>
      <c r="G34" s="19"/>
      <c r="H34" s="19"/>
      <c r="I34" s="19"/>
      <c r="J34" s="19"/>
      <c r="K34" s="19"/>
      <c r="L34" s="19"/>
      <c r="M34" s="19"/>
    </row>
    <row r="35" ht="15.4" spans="3:13">
      <c r="C35" s="20" t="s">
        <v>18</v>
      </c>
      <c r="D35" s="20"/>
      <c r="E35" s="20"/>
      <c r="F35" s="20"/>
      <c r="G35" s="20"/>
      <c r="H35" s="20"/>
      <c r="I35" s="20"/>
      <c r="J35" s="20"/>
      <c r="K35" s="20"/>
      <c r="L35" s="20"/>
      <c r="M35" s="34"/>
    </row>
    <row r="36" ht="15.4" spans="15:15">
      <c r="O36" s="35" t="s">
        <v>19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rich</cp:lastModifiedBy>
  <dcterms:created xsi:type="dcterms:W3CDTF">2018-06-11T03:29:00Z</dcterms:created>
  <cp:lastPrinted>2019-03-05T06:30:00Z</cp:lastPrinted>
  <dcterms:modified xsi:type="dcterms:W3CDTF">2023-11-13T12:37:15Z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F5CDDF90C5ED4731A747E771F54B8011</vt:lpwstr>
  </property>
</Properties>
</file>