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I:\09 MyDaily\myselfonly\"/>
    </mc:Choice>
  </mc:AlternateContent>
  <bookViews>
    <workbookView xWindow="0" yWindow="0" windowWidth="28080" windowHeight="13050" activeTab="7"/>
  </bookViews>
  <sheets>
    <sheet name="First Page" sheetId="1" r:id="rId1"/>
    <sheet name="Diets" sheetId="2" r:id="rId2"/>
    <sheet name="New words" sheetId="4" r:id="rId3"/>
    <sheet name="Python" sheetId="5" r:id="rId4"/>
    <sheet name="Eng" sheetId="7" r:id="rId5"/>
    <sheet name="Exercise" sheetId="8" r:id="rId6"/>
    <sheet name="Bood&amp;Code" sheetId="3" r:id="rId7"/>
    <sheet name="Ohter" sheetId="9" r:id="rId8"/>
  </sheets>
  <calcPr calcId="162913"/>
</workbook>
</file>

<file path=xl/calcChain.xml><?xml version="1.0" encoding="utf-8"?>
<calcChain xmlns="http://schemas.openxmlformats.org/spreadsheetml/2006/main">
  <c r="F32" i="3" l="1"/>
  <c r="F31" i="3"/>
  <c r="F30" i="3"/>
  <c r="F29" i="3"/>
  <c r="F28" i="3"/>
  <c r="F27" i="3"/>
  <c r="F26" i="3"/>
  <c r="F25" i="3"/>
  <c r="F24" i="3"/>
  <c r="F23" i="3"/>
  <c r="F22" i="3"/>
  <c r="F21" i="3"/>
  <c r="F20" i="3"/>
  <c r="F38" i="3"/>
  <c r="F19" i="3"/>
  <c r="F36" i="3"/>
  <c r="F17" i="3"/>
  <c r="F16" i="3"/>
  <c r="F5" i="3"/>
  <c r="F4" i="3"/>
  <c r="F3" i="3"/>
  <c r="F2" i="3"/>
  <c r="AO129" i="8"/>
  <c r="AI124" i="8"/>
  <c r="AI123" i="8"/>
  <c r="AI122" i="8"/>
  <c r="AI121" i="8"/>
  <c r="AI120" i="8"/>
  <c r="AI119" i="8"/>
  <c r="AI118" i="8"/>
  <c r="AI117" i="8"/>
  <c r="AI116" i="8"/>
  <c r="AI115" i="8"/>
  <c r="AI114" i="8"/>
  <c r="AI113" i="8"/>
  <c r="AI112" i="8"/>
  <c r="AI111" i="8"/>
  <c r="AI110" i="8"/>
  <c r="AI109" i="8"/>
  <c r="AI108" i="8"/>
  <c r="AI107" i="8"/>
  <c r="AI106" i="8"/>
  <c r="AI105" i="8"/>
  <c r="AI104" i="8"/>
  <c r="AI103" i="8"/>
  <c r="AI102" i="8"/>
  <c r="AI101" i="8"/>
  <c r="AI100" i="8"/>
  <c r="AI99" i="8"/>
  <c r="AI98" i="8"/>
  <c r="AI97" i="8"/>
  <c r="AI96" i="8"/>
  <c r="AI95" i="8"/>
  <c r="AI91" i="8"/>
  <c r="AI90" i="8"/>
  <c r="AI89" i="8"/>
  <c r="AI88" i="8"/>
  <c r="AI87" i="8"/>
  <c r="AI86" i="8"/>
  <c r="AI85" i="8"/>
  <c r="AI84" i="8"/>
  <c r="AI83" i="8"/>
  <c r="AI82" i="8"/>
  <c r="AI81" i="8"/>
  <c r="AI80" i="8"/>
  <c r="AI79" i="8"/>
  <c r="AI78" i="8"/>
  <c r="AI77" i="8"/>
  <c r="AI76" i="8"/>
  <c r="AI75" i="8"/>
  <c r="AI74" i="8"/>
  <c r="AI73" i="8"/>
  <c r="AI72" i="8"/>
  <c r="AI71" i="8"/>
  <c r="AI70" i="8"/>
  <c r="AI69" i="8"/>
  <c r="AI68" i="8"/>
  <c r="AI67" i="8"/>
  <c r="AI66" i="8"/>
  <c r="AI65" i="8"/>
  <c r="AI64" i="8"/>
  <c r="AI63" i="8"/>
  <c r="AI62" i="8"/>
  <c r="AI61" i="8"/>
  <c r="AI60" i="8"/>
  <c r="AI59" i="8"/>
  <c r="AI58" i="8"/>
  <c r="AI57" i="8"/>
  <c r="AI56" i="8"/>
  <c r="AI55" i="8"/>
  <c r="AI54" i="8"/>
  <c r="AI53" i="8"/>
  <c r="AI52" i="8"/>
  <c r="AI39" i="8"/>
  <c r="AI37" i="8"/>
  <c r="AI35" i="8"/>
  <c r="AI33" i="8"/>
  <c r="AI31" i="8"/>
  <c r="AI29" i="8"/>
  <c r="AI27" i="8"/>
  <c r="AI25" i="8"/>
  <c r="AI24" i="8"/>
  <c r="AI22" i="8"/>
  <c r="AI21" i="8"/>
  <c r="AI19" i="8"/>
  <c r="AI17" i="8"/>
  <c r="AI15" i="8"/>
  <c r="AI14" i="8"/>
  <c r="AI13" i="8"/>
  <c r="AI11" i="8"/>
  <c r="AI10" i="8"/>
  <c r="AI9" i="8"/>
  <c r="AI8" i="8"/>
  <c r="AI6" i="8"/>
  <c r="AI5" i="8"/>
  <c r="AI4" i="8"/>
  <c r="AI2" i="8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I2" i="7"/>
  <c r="H2" i="7"/>
  <c r="G2" i="7"/>
  <c r="F2" i="7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G121" i="2" s="1"/>
  <c r="F124" i="2"/>
  <c r="F123" i="2"/>
  <c r="F122" i="2"/>
  <c r="F121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G66" i="2"/>
  <c r="F66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J2" i="7" l="1"/>
</calcChain>
</file>

<file path=xl/sharedStrings.xml><?xml version="1.0" encoding="utf-8"?>
<sst xmlns="http://schemas.openxmlformats.org/spreadsheetml/2006/main" count="395" uniqueCount="185">
  <si>
    <t>Daily Managements</t>
  </si>
  <si>
    <t>breakfirst
(早餐)</t>
  </si>
  <si>
    <t>lunch
（午餐）</t>
  </si>
  <si>
    <t>dinner
（晚餐）</t>
  </si>
  <si>
    <t>weight
（体重）</t>
  </si>
  <si>
    <t>daily cost
（日常花费）</t>
  </si>
  <si>
    <t>totaly cost
（总花销）</t>
  </si>
  <si>
    <t>7.6</t>
  </si>
  <si>
    <t>pancake</t>
  </si>
  <si>
    <t>take-out</t>
  </si>
  <si>
    <t>7.11</t>
  </si>
  <si>
    <t>189(am)</t>
  </si>
  <si>
    <t>7.12</t>
  </si>
  <si>
    <t>pancake+milk</t>
  </si>
  <si>
    <t>188.8(am)</t>
  </si>
  <si>
    <t>7.13</t>
  </si>
  <si>
    <t>187(am)</t>
  </si>
  <si>
    <t>7.14</t>
  </si>
  <si>
    <t>186.7(am)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</si>
  <si>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ay</t>
    </r>
  </si>
  <si>
    <t>home</t>
  </si>
  <si>
    <t>fruits and milk</t>
  </si>
  <si>
    <t>cake</t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</si>
  <si>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ast food</t>
    </r>
  </si>
  <si>
    <r>
      <rPr>
        <sz val="11"/>
        <color theme="1"/>
        <rFont val="宋体"/>
        <charset val="134"/>
      </rPr>
      <t>take-out</t>
    </r>
    <r>
      <rPr>
        <sz val="11"/>
        <color theme="1"/>
        <rFont val="宋体"/>
        <charset val="134"/>
      </rPr>
      <t>(叉烧鸡腿饭)</t>
    </r>
  </si>
  <si>
    <t>fast food&amp;chicken fillet</t>
  </si>
  <si>
    <t>fast food&amp;drumstick</t>
  </si>
  <si>
    <t>play</t>
  </si>
  <si>
    <t>5.6-8</t>
  </si>
  <si>
    <t>5.10-5.15</t>
  </si>
  <si>
    <t>cake+milk</t>
  </si>
  <si>
    <t>take-out+dinner+wash card</t>
  </si>
  <si>
    <t>breakfirst</t>
  </si>
  <si>
    <t>5.20-21</t>
  </si>
  <si>
    <t>car fee</t>
  </si>
  <si>
    <r>
      <rPr>
        <sz val="11"/>
        <color theme="1"/>
        <rFont val="宋体"/>
        <charset val="134"/>
      </rPr>
      <t>take-out</t>
    </r>
    <r>
      <rPr>
        <sz val="11"/>
        <color theme="1"/>
        <rFont val="宋体"/>
        <charset val="134"/>
      </rPr>
      <t>+member card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</si>
  <si>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oodle+egg tart</t>
    </r>
  </si>
  <si>
    <t>sausage+water+coca cola+noodle+banana+apple</t>
  </si>
  <si>
    <t>pancake+milk+hamburger</t>
  </si>
  <si>
    <t>noodle+wilk with tea</t>
  </si>
  <si>
    <t>noodle+beer egg +mosquto spellent iscense</t>
  </si>
  <si>
    <t>fire noodle</t>
  </si>
  <si>
    <t>fire cake+rice dumpling</t>
  </si>
  <si>
    <t>5.27-29</t>
  </si>
  <si>
    <r>
      <rPr>
        <sz val="11"/>
        <color theme="1"/>
        <rFont val="宋体"/>
        <charset val="134"/>
      </rPr>
      <t>5.3</t>
    </r>
    <r>
      <rPr>
        <sz val="11"/>
        <color theme="1"/>
        <rFont val="宋体"/>
        <charset val="134"/>
      </rPr>
      <t>0</t>
    </r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</si>
  <si>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.31</t>
    </r>
  </si>
  <si>
    <t>milk+bun</t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</si>
  <si>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ake-out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</si>
  <si>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oodle+soymilk+glass</t>
    </r>
  </si>
  <si>
    <t>June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</si>
  <si>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ilk+bun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</si>
  <si>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oodle+soymilk…</t>
    </r>
  </si>
  <si>
    <t>milk+pancake</t>
  </si>
  <si>
    <t>6.3-4</t>
  </si>
  <si>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milk+bun</t>
    </r>
  </si>
  <si>
    <t>noodle+soymilk+potato+tofu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</si>
  <si>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ilk</t>
    </r>
  </si>
  <si>
    <t>fired tofu+pancake+fired dumpling</t>
  </si>
  <si>
    <t>milk+meat bun</t>
  </si>
  <si>
    <t>193(pm)</t>
  </si>
  <si>
    <t>194.1(am)</t>
  </si>
  <si>
    <t>noodle+milk+hair cut</t>
  </si>
  <si>
    <t>6.10</t>
  </si>
  <si>
    <t>fired-rice</t>
  </si>
  <si>
    <t>ticket+ice cream</t>
  </si>
  <si>
    <t>193.1(noon)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</si>
  <si>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.11</t>
    </r>
  </si>
  <si>
    <t>noodle+egg with beer+milk</t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</si>
  <si>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icket</t>
    </r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</si>
  <si>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.12</t>
    </r>
  </si>
  <si>
    <t>fruits</t>
  </si>
  <si>
    <r>
      <rPr>
        <b/>
        <i/>
        <sz val="11"/>
        <color theme="1"/>
        <rFont val="宋体"/>
        <charset val="134"/>
      </rPr>
      <t>191.8</t>
    </r>
    <r>
      <rPr>
        <b/>
        <i/>
        <sz val="11"/>
        <color theme="1"/>
        <rFont val="宋体"/>
        <charset val="134"/>
      </rPr>
      <t>(am)</t>
    </r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</si>
  <si>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.13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</si>
  <si>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oodles</t>
    </r>
  </si>
  <si>
    <t>191.1(am)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</si>
  <si>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.14</t>
    </r>
  </si>
  <si>
    <t>noodles+milk+egg pancake</t>
  </si>
  <si>
    <t>194（am)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</si>
  <si>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.15</t>
    </r>
  </si>
  <si>
    <t>hotpot</t>
  </si>
  <si>
    <t>6.16</t>
  </si>
  <si>
    <t>194.8(am）</t>
  </si>
  <si>
    <t>6.17~6.18</t>
  </si>
  <si>
    <t>CV update</t>
  </si>
  <si>
    <t>meals</t>
  </si>
  <si>
    <t>6.19</t>
  </si>
  <si>
    <t>umbrella+dumpling+soup</t>
  </si>
  <si>
    <t>191.2(am)</t>
  </si>
  <si>
    <t>6.20</t>
  </si>
  <si>
    <t>soup+dumpling</t>
  </si>
  <si>
    <t>189.9(am)</t>
  </si>
  <si>
    <t>6.21</t>
  </si>
  <si>
    <t>6.22</t>
  </si>
  <si>
    <t>milk+bun+topup</t>
  </si>
  <si>
    <t>190.1(am)</t>
  </si>
  <si>
    <t>6.23</t>
  </si>
  <si>
    <t>6.24</t>
  </si>
  <si>
    <t>water+hot dog</t>
  </si>
  <si>
    <t>fired chicken+pie</t>
  </si>
  <si>
    <t>6.25</t>
  </si>
  <si>
    <t>fired chicken+milk tea</t>
  </si>
  <si>
    <t>189.6（am）</t>
  </si>
  <si>
    <t>6.26</t>
  </si>
  <si>
    <t>tamato+meat+rice</t>
  </si>
  <si>
    <t>dunpling+soup</t>
  </si>
  <si>
    <t>192（am）</t>
  </si>
  <si>
    <t>6.27</t>
  </si>
  <si>
    <t>milk+steam bun</t>
  </si>
  <si>
    <t>190.4(am)</t>
  </si>
  <si>
    <t>6.28</t>
  </si>
  <si>
    <t>milk+soymilk+fired noodles</t>
  </si>
  <si>
    <t>6.29</t>
  </si>
  <si>
    <t>dunpling+soup+icecream+chicken leg+eggs</t>
  </si>
  <si>
    <t>6.30</t>
  </si>
  <si>
    <t>195(am)</t>
  </si>
  <si>
    <t>Date
（日期）</t>
  </si>
  <si>
    <t>Reviewed words
（今日复习单词数）</t>
  </si>
  <si>
    <t>Today new
(今日新单词数）</t>
  </si>
  <si>
    <t>Sum new words
（新单词数）</t>
  </si>
  <si>
    <t>Vocabulary
(单词量)</t>
  </si>
  <si>
    <r>
      <rPr>
        <sz val="11"/>
        <color theme="1"/>
        <rFont val="宋体"/>
        <charset val="134"/>
      </rPr>
      <t>6.</t>
    </r>
    <r>
      <rPr>
        <sz val="11"/>
        <color theme="1"/>
        <rFont val="宋体"/>
        <charset val="134"/>
      </rPr>
      <t>1</t>
    </r>
  </si>
  <si>
    <t>6.4</t>
  </si>
  <si>
    <t>6.6</t>
  </si>
  <si>
    <t>6.18</t>
  </si>
  <si>
    <t>7.4</t>
  </si>
  <si>
    <t>7.5</t>
  </si>
  <si>
    <t>Read pages
（当前阅读页码）</t>
  </si>
  <si>
    <t>Today expect
(今日预期阅读页数）</t>
  </si>
  <si>
    <t>Today truly finished
（今日实际阅读页数）</t>
  </si>
  <si>
    <t>Percent
(百分比)</t>
  </si>
  <si>
    <t xml:space="preserve">listening
</t>
  </si>
  <si>
    <t xml:space="preserve">reading
</t>
  </si>
  <si>
    <t xml:space="preserve">writing
</t>
  </si>
  <si>
    <t xml:space="preserve">speaking
</t>
  </si>
  <si>
    <t>listening
（听力总时长）</t>
  </si>
  <si>
    <t>reading
(阅读时长）</t>
  </si>
  <si>
    <t>writing
（写作时长）</t>
  </si>
  <si>
    <t>speaking
（说读时长）</t>
  </si>
  <si>
    <t>6.11</t>
  </si>
  <si>
    <t>6.12</t>
  </si>
  <si>
    <t>6.15</t>
  </si>
  <si>
    <t>7.1</t>
  </si>
  <si>
    <t>7.2</t>
  </si>
  <si>
    <t>Project
（项目）</t>
  </si>
  <si>
    <t>Types
（类型）</t>
  </si>
  <si>
    <t>Times
(个数）</t>
  </si>
  <si>
    <t>Sum</t>
  </si>
  <si>
    <t>抬腿收腹</t>
  </si>
  <si>
    <t>push-ups</t>
  </si>
  <si>
    <t>手握</t>
  </si>
  <si>
    <t>手撑地</t>
  </si>
  <si>
    <t>肱二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</si>
  <si>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5LB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</si>
  <si>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0LB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</si>
  <si>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5LB</t>
    </r>
  </si>
  <si>
    <t>30LB</t>
  </si>
  <si>
    <t>挥拳</t>
  </si>
  <si>
    <t>10LB</t>
  </si>
  <si>
    <t>平板撑</t>
  </si>
  <si>
    <t>squat and rise</t>
  </si>
  <si>
    <t>平举哑铃</t>
  </si>
  <si>
    <t>20LB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</si>
  <si>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0LB</t>
    </r>
  </si>
  <si>
    <t>侧举哑铃</t>
  </si>
  <si>
    <t>biking（min）</t>
  </si>
  <si>
    <t>屈身收腹</t>
  </si>
  <si>
    <t>leg pressing（min）</t>
  </si>
  <si>
    <t>脚踏板（min）</t>
  </si>
  <si>
    <t>耸肩</t>
  </si>
  <si>
    <t>体操</t>
  </si>
  <si>
    <t>滚轮</t>
  </si>
  <si>
    <t>30s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</si>
  <si>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ode all</t>
    </r>
  </si>
  <si>
    <r>
      <rPr>
        <sz val="11"/>
        <color theme="1"/>
        <rFont val="宋体"/>
        <charset val="134"/>
      </rPr>
      <t>L</t>
    </r>
    <r>
      <rPr>
        <sz val="11"/>
        <color theme="1"/>
        <rFont val="宋体"/>
        <charset val="134"/>
      </rPr>
      <t>R</t>
    </r>
  </si>
  <si>
    <t>Java Vedio</t>
  </si>
  <si>
    <t>Study time
（学习时长）</t>
  </si>
  <si>
    <t>Today expect
(今日预期学习时长）</t>
  </si>
  <si>
    <t>Today truly finished
（今日实际学习时长）</t>
  </si>
  <si>
    <t>7.3</t>
  </si>
  <si>
    <t>Times
（时长）</t>
  </si>
  <si>
    <r>
      <rPr>
        <sz val="11"/>
        <color theme="1"/>
        <rFont val="宋体"/>
        <charset val="134"/>
      </rPr>
      <t>L</t>
    </r>
    <r>
      <rPr>
        <sz val="11"/>
        <color theme="1"/>
        <rFont val="宋体"/>
        <charset val="134"/>
      </rPr>
      <t>inux</t>
    </r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</si>
  <si>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hell</t>
    </r>
  </si>
  <si>
    <t>appium</t>
  </si>
  <si>
    <t>象棋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</si>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</sst>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i/>
      <sz val="11"/>
      <color theme="0"/>
      <name val="宋体"/>
      <charset val="134"/>
      <scheme val="minor"/>
    </font>
    <font>
      <b/>
      <sz val="48"/>
      <color theme="3" tint="0.39973143711661124"/>
      <name val="Edwardian Script ITC"/>
      <family val="4"/>
    </font>
    <font>
      <b/>
      <i/>
      <sz val="11"/>
      <color theme="1"/>
      <name val="宋体"/>
      <charset val="134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49" fontId="1" fillId="2" borderId="1" xfId="1" applyNumberFormat="1" applyFont="1" applyFill="1" applyBorder="1" applyAlignment="1">
      <alignment horizontal="center" vertical="center" wrapText="1"/>
    </xf>
    <xf numFmtId="10" fontId="1" fillId="2" borderId="3" xfId="1" applyNumberFormat="1" applyFont="1" applyFill="1" applyBorder="1" applyAlignment="1">
      <alignment horizontal="center" vertical="center" wrapText="1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49" fontId="1" fillId="2" borderId="0" xfId="1" applyNumberFormat="1" applyFont="1" applyFill="1" applyAlignment="1">
      <alignment horizontal="center" vertical="center" wrapText="1"/>
    </xf>
    <xf numFmtId="0" fontId="1" fillId="2" borderId="0" xfId="1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10" fontId="3" fillId="7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49" fontId="1" fillId="2" borderId="0" xfId="1" applyNumberFormat="1" applyAlignment="1">
      <alignment horizontal="left" vertical="center" wrapText="1"/>
    </xf>
    <xf numFmtId="0" fontId="1" fillId="2" borderId="0" xfId="1" applyAlignment="1">
      <alignment horizontal="center" vertical="center" wrapText="1"/>
    </xf>
    <xf numFmtId="0" fontId="5" fillId="2" borderId="0" xfId="1" applyFont="1" applyFill="1" applyAlignment="1">
      <alignment horizontal="center" vertical="center" wrapText="1"/>
    </xf>
    <xf numFmtId="49" fontId="0" fillId="8" borderId="0" xfId="0" applyNumberFormat="1" applyFill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4" fillId="8" borderId="0" xfId="0" applyFont="1" applyFill="1" applyAlignment="1">
      <alignment horizontal="center" vertical="center" wrapText="1"/>
    </xf>
    <xf numFmtId="0" fontId="1" fillId="8" borderId="0" xfId="1" applyFon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49" fontId="0" fillId="6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着色 1" xfId="1" builtinId="29"/>
  </cellStyles>
  <dxfs count="1">
    <dxf>
      <fill>
        <patternFill patternType="solid">
          <bgColor theme="8" tint="0.5999938962981048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73143711661124"/>
  </sheetPr>
  <dimension ref="H12:Q19"/>
  <sheetViews>
    <sheetView workbookViewId="0">
      <selection activeCell="I29" sqref="I29"/>
    </sheetView>
  </sheetViews>
  <sheetFormatPr defaultColWidth="9" defaultRowHeight="13.5" x14ac:dyDescent="0.15"/>
  <sheetData>
    <row r="12" spans="8:17" ht="13.5" customHeight="1" x14ac:dyDescent="0.15">
      <c r="H12" s="42" t="s">
        <v>0</v>
      </c>
      <c r="I12" s="42"/>
      <c r="J12" s="42"/>
      <c r="K12" s="42"/>
      <c r="L12" s="42"/>
      <c r="M12" s="42"/>
      <c r="N12" s="42"/>
      <c r="O12" s="42"/>
      <c r="P12" s="42"/>
      <c r="Q12" s="42"/>
    </row>
    <row r="13" spans="8:17" ht="13.5" customHeight="1" x14ac:dyDescent="0.15">
      <c r="H13" s="42"/>
      <c r="I13" s="42"/>
      <c r="J13" s="42"/>
      <c r="K13" s="42"/>
      <c r="L13" s="42"/>
      <c r="M13" s="42"/>
      <c r="N13" s="42"/>
      <c r="O13" s="42"/>
      <c r="P13" s="42"/>
      <c r="Q13" s="42"/>
    </row>
    <row r="14" spans="8:17" ht="13.5" customHeight="1" x14ac:dyDescent="0.15">
      <c r="H14" s="42"/>
      <c r="I14" s="42"/>
      <c r="J14" s="42"/>
      <c r="K14" s="42"/>
      <c r="L14" s="42"/>
      <c r="M14" s="42"/>
      <c r="N14" s="42"/>
      <c r="O14" s="42"/>
      <c r="P14" s="42"/>
      <c r="Q14" s="42"/>
    </row>
    <row r="15" spans="8:17" ht="13.5" customHeight="1" x14ac:dyDescent="0.15">
      <c r="H15" s="42"/>
      <c r="I15" s="42"/>
      <c r="J15" s="42"/>
      <c r="K15" s="42"/>
      <c r="L15" s="42"/>
      <c r="M15" s="42"/>
      <c r="N15" s="42"/>
      <c r="O15" s="42"/>
      <c r="P15" s="42"/>
      <c r="Q15" s="42"/>
    </row>
    <row r="16" spans="8:17" ht="13.5" customHeight="1" x14ac:dyDescent="0.15">
      <c r="H16" s="42"/>
      <c r="I16" s="42"/>
      <c r="J16" s="42"/>
      <c r="K16" s="42"/>
      <c r="L16" s="42"/>
      <c r="M16" s="42"/>
      <c r="N16" s="42"/>
      <c r="O16" s="42"/>
      <c r="P16" s="42"/>
      <c r="Q16" s="42"/>
    </row>
    <row r="17" spans="8:17" ht="13.5" customHeight="1" x14ac:dyDescent="0.15"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spans="8:17" ht="13.5" customHeight="1" x14ac:dyDescent="0.15">
      <c r="H18" s="42"/>
      <c r="I18" s="42"/>
      <c r="J18" s="42"/>
      <c r="K18" s="42"/>
      <c r="L18" s="42"/>
      <c r="M18" s="42"/>
      <c r="N18" s="42"/>
      <c r="O18" s="42"/>
      <c r="P18" s="42"/>
      <c r="Q18" s="42"/>
    </row>
    <row r="19" spans="8:17" ht="13.5" customHeight="1" x14ac:dyDescent="0.15">
      <c r="H19" s="42"/>
      <c r="I19" s="42"/>
      <c r="J19" s="42"/>
      <c r="K19" s="42"/>
      <c r="L19" s="42"/>
      <c r="M19" s="42"/>
      <c r="N19" s="42"/>
      <c r="O19" s="42"/>
      <c r="P19" s="42"/>
      <c r="Q19" s="42"/>
    </row>
  </sheetData>
  <mergeCells count="1">
    <mergeCell ref="H12:Q19"/>
  </mergeCells>
  <phoneticPr fontId="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autoPageBreaks="0"/>
  </sheetPr>
  <dimension ref="A1:H175"/>
  <sheetViews>
    <sheetView showZeros="0" workbookViewId="0">
      <pane ySplit="1" topLeftCell="A2" activePane="bottomLeft" state="frozen"/>
      <selection pane="bottomLeft" activeCell="G10" sqref="G10"/>
    </sheetView>
  </sheetViews>
  <sheetFormatPr defaultColWidth="9" defaultRowHeight="13.5" x14ac:dyDescent="0.15"/>
  <cols>
    <col min="1" max="1" width="10" style="26" customWidth="1"/>
    <col min="2" max="2" width="16" style="27" customWidth="1"/>
    <col min="3" max="3" width="26.375" style="27" customWidth="1"/>
    <col min="4" max="4" width="27.25" style="27" customWidth="1"/>
    <col min="5" max="5" width="15.125" style="28" customWidth="1"/>
    <col min="6" max="6" width="13" style="27" customWidth="1"/>
    <col min="7" max="7" width="13.75" style="27" customWidth="1"/>
    <col min="8" max="9" width="9" style="27"/>
    <col min="10" max="10" width="11.125" style="27" customWidth="1"/>
    <col min="11" max="11" width="21" style="27" customWidth="1"/>
    <col min="12" max="12" width="28" style="27" customWidth="1"/>
    <col min="13" max="13" width="24.25" style="27" customWidth="1"/>
    <col min="14" max="14" width="9" style="27"/>
    <col min="15" max="15" width="11" style="27" customWidth="1"/>
    <col min="16" max="16384" width="9" style="27"/>
  </cols>
  <sheetData>
    <row r="1" spans="1:8" ht="27" x14ac:dyDescent="0.15">
      <c r="A1" s="29"/>
      <c r="B1" s="30" t="s">
        <v>1</v>
      </c>
      <c r="C1" s="30" t="s">
        <v>2</v>
      </c>
      <c r="D1" s="30" t="s">
        <v>3</v>
      </c>
      <c r="E1" s="31" t="s">
        <v>4</v>
      </c>
      <c r="F1" s="22" t="s">
        <v>5</v>
      </c>
      <c r="G1" s="22" t="s">
        <v>6</v>
      </c>
      <c r="H1" s="22"/>
    </row>
    <row r="2" spans="1:8" ht="3" customHeight="1" x14ac:dyDescent="0.15">
      <c r="A2" s="32"/>
      <c r="B2" s="33"/>
      <c r="C2" s="33"/>
      <c r="D2" s="33"/>
      <c r="E2" s="34"/>
      <c r="F2" s="35"/>
      <c r="G2" s="35"/>
    </row>
    <row r="3" spans="1:8" x14ac:dyDescent="0.15">
      <c r="A3" s="36" t="s">
        <v>7</v>
      </c>
      <c r="B3" s="37" t="s">
        <v>8</v>
      </c>
      <c r="C3" s="16" t="s">
        <v>9</v>
      </c>
      <c r="D3" s="37"/>
      <c r="F3" s="16"/>
      <c r="G3" s="16"/>
    </row>
    <row r="4" spans="1:8" x14ac:dyDescent="0.15">
      <c r="A4" s="36"/>
      <c r="B4" s="16">
        <v>3</v>
      </c>
      <c r="C4" s="16">
        <v>13</v>
      </c>
      <c r="D4" s="16">
        <v>80</v>
      </c>
      <c r="F4" s="16">
        <f>SUM(B4:D4)</f>
        <v>96</v>
      </c>
      <c r="G4" s="16"/>
    </row>
    <row r="5" spans="1:8" x14ac:dyDescent="0.15">
      <c r="A5" s="36" t="s">
        <v>10</v>
      </c>
      <c r="B5" s="16" t="s">
        <v>8</v>
      </c>
      <c r="C5" s="16" t="s">
        <v>9</v>
      </c>
      <c r="D5" s="37"/>
      <c r="F5" s="16">
        <f t="shared" ref="F5:F36" si="0">SUM(B5:D5)</f>
        <v>0</v>
      </c>
      <c r="G5" s="16"/>
    </row>
    <row r="6" spans="1:8" x14ac:dyDescent="0.15">
      <c r="A6" s="36"/>
      <c r="B6" s="16">
        <v>3</v>
      </c>
      <c r="C6" s="16">
        <v>20</v>
      </c>
      <c r="D6" s="16"/>
      <c r="E6" s="28" t="s">
        <v>11</v>
      </c>
      <c r="F6" s="16">
        <f t="shared" si="0"/>
        <v>23</v>
      </c>
      <c r="G6" s="16"/>
    </row>
    <row r="7" spans="1:8" x14ac:dyDescent="0.15">
      <c r="A7" s="36" t="s">
        <v>12</v>
      </c>
      <c r="B7" s="16" t="s">
        <v>13</v>
      </c>
      <c r="C7" s="37" t="s">
        <v>9</v>
      </c>
      <c r="D7" s="16"/>
      <c r="F7" s="16">
        <f t="shared" si="0"/>
        <v>0</v>
      </c>
      <c r="G7" s="16"/>
    </row>
    <row r="8" spans="1:8" x14ac:dyDescent="0.15">
      <c r="A8" s="36"/>
      <c r="B8" s="16">
        <v>8</v>
      </c>
      <c r="C8" s="16">
        <v>10.5</v>
      </c>
      <c r="D8" s="16"/>
      <c r="E8" s="28" t="s">
        <v>14</v>
      </c>
      <c r="F8" s="16">
        <f t="shared" si="0"/>
        <v>18.5</v>
      </c>
      <c r="G8" s="16"/>
    </row>
    <row r="9" spans="1:8" x14ac:dyDescent="0.15">
      <c r="A9" s="36" t="s">
        <v>15</v>
      </c>
      <c r="B9" s="37" t="s">
        <v>8</v>
      </c>
      <c r="C9" s="37" t="s">
        <v>9</v>
      </c>
      <c r="D9" s="37"/>
      <c r="F9" s="16">
        <f t="shared" si="0"/>
        <v>0</v>
      </c>
      <c r="G9" s="16"/>
    </row>
    <row r="10" spans="1:8" x14ac:dyDescent="0.15">
      <c r="A10" s="36"/>
      <c r="B10" s="16">
        <v>3</v>
      </c>
      <c r="C10" s="16">
        <v>18</v>
      </c>
      <c r="D10" s="16"/>
      <c r="E10" s="28" t="s">
        <v>16</v>
      </c>
      <c r="F10" s="16">
        <f t="shared" si="0"/>
        <v>21</v>
      </c>
      <c r="G10" s="16"/>
    </row>
    <row r="11" spans="1:8" x14ac:dyDescent="0.15">
      <c r="A11" s="36" t="s">
        <v>17</v>
      </c>
      <c r="B11" s="37"/>
      <c r="C11" s="37"/>
      <c r="D11" s="37"/>
      <c r="F11" s="16">
        <f t="shared" si="0"/>
        <v>0</v>
      </c>
      <c r="G11" s="16"/>
    </row>
    <row r="12" spans="1:8" x14ac:dyDescent="0.15">
      <c r="A12" s="36"/>
      <c r="B12" s="16">
        <v>8.49</v>
      </c>
      <c r="C12" s="16">
        <v>10</v>
      </c>
      <c r="D12" s="16"/>
      <c r="E12" s="28" t="s">
        <v>18</v>
      </c>
      <c r="F12" s="16">
        <f t="shared" si="0"/>
        <v>18.490000000000002</v>
      </c>
      <c r="G12" s="16"/>
    </row>
    <row r="13" spans="1:8" x14ac:dyDescent="0.15">
      <c r="A13" s="36"/>
      <c r="B13" s="37"/>
      <c r="C13" s="37"/>
      <c r="D13" s="16"/>
      <c r="F13" s="16">
        <f t="shared" si="0"/>
        <v>0</v>
      </c>
      <c r="G13" s="16"/>
    </row>
    <row r="14" spans="1:8" x14ac:dyDescent="0.15">
      <c r="A14" s="36"/>
      <c r="B14" s="16"/>
      <c r="C14" s="16"/>
      <c r="D14" s="16"/>
      <c r="F14" s="16">
        <f t="shared" si="0"/>
        <v>0</v>
      </c>
      <c r="G14" s="16"/>
    </row>
    <row r="15" spans="1:8" x14ac:dyDescent="0.15">
      <c r="A15" s="36"/>
      <c r="B15" s="37"/>
      <c r="C15" s="37"/>
      <c r="D15" s="16"/>
      <c r="F15" s="16">
        <f t="shared" si="0"/>
        <v>0</v>
      </c>
      <c r="G15" s="16"/>
    </row>
    <row r="16" spans="1:8" x14ac:dyDescent="0.15">
      <c r="A16" s="36"/>
      <c r="B16" s="16"/>
      <c r="C16" s="16"/>
      <c r="D16" s="16"/>
      <c r="F16" s="16">
        <f t="shared" si="0"/>
        <v>0</v>
      </c>
      <c r="G16" s="16"/>
    </row>
    <row r="17" spans="1:7" x14ac:dyDescent="0.15">
      <c r="A17" s="36"/>
      <c r="B17" s="16"/>
      <c r="C17" s="16"/>
      <c r="D17" s="16"/>
      <c r="F17" s="16">
        <f t="shared" si="0"/>
        <v>0</v>
      </c>
      <c r="G17" s="16"/>
    </row>
    <row r="18" spans="1:7" x14ac:dyDescent="0.15">
      <c r="A18" s="36"/>
      <c r="B18" s="16"/>
      <c r="C18" s="16"/>
      <c r="D18" s="16"/>
      <c r="F18" s="16">
        <f t="shared" si="0"/>
        <v>0</v>
      </c>
      <c r="G18" s="16"/>
    </row>
    <row r="19" spans="1:7" x14ac:dyDescent="0.15">
      <c r="A19" s="38"/>
      <c r="B19" s="16"/>
      <c r="C19" s="16"/>
      <c r="D19" s="37"/>
      <c r="F19" s="16">
        <f t="shared" si="0"/>
        <v>0</v>
      </c>
      <c r="G19" s="16"/>
    </row>
    <row r="20" spans="1:7" x14ac:dyDescent="0.15">
      <c r="A20" s="36"/>
      <c r="B20" s="16"/>
      <c r="C20" s="16"/>
      <c r="D20" s="16"/>
      <c r="F20" s="16">
        <f t="shared" si="0"/>
        <v>0</v>
      </c>
      <c r="G20" s="16"/>
    </row>
    <row r="21" spans="1:7" x14ac:dyDescent="0.15">
      <c r="A21" s="38"/>
      <c r="B21" s="16"/>
      <c r="C21" s="37"/>
      <c r="D21" s="37"/>
      <c r="F21" s="16">
        <f t="shared" si="0"/>
        <v>0</v>
      </c>
      <c r="G21" s="16"/>
    </row>
    <row r="22" spans="1:7" x14ac:dyDescent="0.15">
      <c r="A22" s="36"/>
      <c r="B22" s="16"/>
      <c r="C22" s="16"/>
      <c r="D22" s="16"/>
      <c r="F22" s="16">
        <f t="shared" si="0"/>
        <v>0</v>
      </c>
      <c r="G22" s="16"/>
    </row>
    <row r="23" spans="1:7" x14ac:dyDescent="0.15">
      <c r="A23" s="38"/>
      <c r="B23" s="37"/>
      <c r="C23" s="37"/>
      <c r="D23" s="16"/>
      <c r="F23" s="16">
        <f t="shared" si="0"/>
        <v>0</v>
      </c>
      <c r="G23" s="16"/>
    </row>
    <row r="24" spans="1:7" x14ac:dyDescent="0.15">
      <c r="A24" s="36"/>
      <c r="B24" s="16"/>
      <c r="C24" s="16"/>
      <c r="D24" s="16"/>
      <c r="F24" s="16">
        <f t="shared" si="0"/>
        <v>0</v>
      </c>
      <c r="G24" s="16"/>
    </row>
    <row r="25" spans="1:7" x14ac:dyDescent="0.15">
      <c r="A25" s="38"/>
      <c r="B25" s="16"/>
      <c r="C25" s="37"/>
      <c r="D25" s="37"/>
      <c r="F25" s="16">
        <f t="shared" si="0"/>
        <v>0</v>
      </c>
      <c r="G25" s="16"/>
    </row>
    <row r="26" spans="1:7" x14ac:dyDescent="0.15">
      <c r="A26" s="36"/>
      <c r="B26" s="16"/>
      <c r="C26" s="16"/>
      <c r="D26" s="37"/>
      <c r="F26" s="16">
        <f t="shared" si="0"/>
        <v>0</v>
      </c>
      <c r="G26" s="16"/>
    </row>
    <row r="27" spans="1:7" x14ac:dyDescent="0.15">
      <c r="A27" s="38"/>
      <c r="B27" s="16"/>
      <c r="C27" s="37"/>
      <c r="D27" s="37"/>
      <c r="F27" s="16">
        <f t="shared" si="0"/>
        <v>0</v>
      </c>
      <c r="G27" s="16"/>
    </row>
    <row r="28" spans="1:7" x14ac:dyDescent="0.15">
      <c r="A28" s="36"/>
      <c r="B28" s="16"/>
      <c r="C28" s="16"/>
      <c r="D28" s="16"/>
      <c r="F28" s="16">
        <f t="shared" si="0"/>
        <v>0</v>
      </c>
      <c r="G28" s="16"/>
    </row>
    <row r="29" spans="1:7" x14ac:dyDescent="0.15">
      <c r="A29" s="38"/>
      <c r="B29" s="16"/>
      <c r="C29" s="37"/>
      <c r="D29" s="16"/>
      <c r="F29" s="16">
        <f t="shared" si="0"/>
        <v>0</v>
      </c>
      <c r="G29" s="16"/>
    </row>
    <row r="30" spans="1:7" x14ac:dyDescent="0.15">
      <c r="A30" s="36"/>
      <c r="B30" s="16"/>
      <c r="C30" s="16"/>
      <c r="D30" s="16"/>
      <c r="F30" s="16">
        <f t="shared" si="0"/>
        <v>0</v>
      </c>
      <c r="G30" s="16"/>
    </row>
    <row r="31" spans="1:7" x14ac:dyDescent="0.15">
      <c r="A31" s="36"/>
      <c r="B31" s="16"/>
      <c r="C31" s="16"/>
      <c r="D31" s="16"/>
      <c r="F31" s="16">
        <f t="shared" si="0"/>
        <v>0</v>
      </c>
      <c r="G31" s="16"/>
    </row>
    <row r="32" spans="1:7" x14ac:dyDescent="0.15">
      <c r="A32" s="36"/>
      <c r="B32" s="16"/>
      <c r="C32" s="16"/>
      <c r="D32" s="16"/>
      <c r="F32" s="16">
        <f t="shared" si="0"/>
        <v>0</v>
      </c>
      <c r="G32" s="16"/>
    </row>
    <row r="33" spans="1:7" x14ac:dyDescent="0.15">
      <c r="A33" s="36"/>
      <c r="B33" s="16"/>
      <c r="C33" s="16"/>
      <c r="D33" s="16"/>
      <c r="F33" s="16">
        <f t="shared" si="0"/>
        <v>0</v>
      </c>
      <c r="G33" s="16"/>
    </row>
    <row r="34" spans="1:7" x14ac:dyDescent="0.15">
      <c r="A34" s="36"/>
      <c r="B34" s="16"/>
      <c r="C34" s="16"/>
      <c r="D34" s="16"/>
      <c r="F34" s="16">
        <f t="shared" si="0"/>
        <v>0</v>
      </c>
      <c r="G34" s="16"/>
    </row>
    <row r="35" spans="1:7" x14ac:dyDescent="0.15">
      <c r="A35" s="36"/>
      <c r="B35" s="16"/>
      <c r="C35" s="16"/>
      <c r="D35" s="16"/>
      <c r="F35" s="16">
        <f t="shared" si="0"/>
        <v>0</v>
      </c>
      <c r="G35" s="16"/>
    </row>
    <row r="36" spans="1:7" x14ac:dyDescent="0.15">
      <c r="A36" s="36"/>
      <c r="B36" s="16"/>
      <c r="C36" s="16"/>
      <c r="D36" s="16"/>
      <c r="F36" s="16">
        <f t="shared" si="0"/>
        <v>0</v>
      </c>
      <c r="G36" s="16"/>
    </row>
    <row r="37" spans="1:7" x14ac:dyDescent="0.15">
      <c r="A37" s="36"/>
      <c r="B37" s="16"/>
      <c r="C37" s="16"/>
      <c r="D37" s="16"/>
      <c r="F37" s="16">
        <f t="shared" ref="F37:F60" si="1">SUM(B37:D37)</f>
        <v>0</v>
      </c>
      <c r="G37" s="16"/>
    </row>
    <row r="38" spans="1:7" x14ac:dyDescent="0.15">
      <c r="A38" s="36"/>
      <c r="B38" s="16"/>
      <c r="C38" s="16"/>
      <c r="D38" s="16"/>
      <c r="F38" s="16">
        <f t="shared" si="1"/>
        <v>0</v>
      </c>
      <c r="G38" s="16"/>
    </row>
    <row r="39" spans="1:7" x14ac:dyDescent="0.15">
      <c r="A39" s="36"/>
      <c r="B39" s="16"/>
      <c r="C39" s="37"/>
      <c r="D39" s="37"/>
      <c r="F39" s="16">
        <f t="shared" si="1"/>
        <v>0</v>
      </c>
      <c r="G39" s="16"/>
    </row>
    <row r="40" spans="1:7" x14ac:dyDescent="0.15">
      <c r="A40" s="36"/>
      <c r="B40" s="16"/>
      <c r="C40" s="16"/>
      <c r="D40" s="16"/>
      <c r="F40" s="16">
        <f t="shared" si="1"/>
        <v>0</v>
      </c>
      <c r="G40" s="16"/>
    </row>
    <row r="41" spans="1:7" x14ac:dyDescent="0.15">
      <c r="A41" s="36"/>
      <c r="B41" s="37"/>
      <c r="C41" s="16"/>
      <c r="D41" s="16"/>
      <c r="F41" s="16">
        <f t="shared" si="1"/>
        <v>0</v>
      </c>
      <c r="G41" s="16"/>
    </row>
    <row r="42" spans="1:7" x14ac:dyDescent="0.15">
      <c r="A42" s="36"/>
      <c r="B42" s="16"/>
      <c r="C42" s="16"/>
      <c r="D42" s="16"/>
      <c r="F42" s="16">
        <f t="shared" si="1"/>
        <v>0</v>
      </c>
      <c r="G42" s="16"/>
    </row>
    <row r="43" spans="1:7" x14ac:dyDescent="0.15">
      <c r="A43" s="36"/>
      <c r="B43" s="37"/>
      <c r="C43" s="16"/>
      <c r="D43" s="16"/>
      <c r="F43" s="16">
        <f t="shared" si="1"/>
        <v>0</v>
      </c>
      <c r="G43" s="16"/>
    </row>
    <row r="44" spans="1:7" x14ac:dyDescent="0.15">
      <c r="A44" s="36"/>
      <c r="B44" s="16"/>
      <c r="C44" s="16"/>
      <c r="D44" s="16"/>
      <c r="F44" s="16">
        <f t="shared" si="1"/>
        <v>0</v>
      </c>
      <c r="G44" s="16"/>
    </row>
    <row r="45" spans="1:7" x14ac:dyDescent="0.15">
      <c r="A45" s="36"/>
      <c r="B45" s="16"/>
      <c r="C45" s="16"/>
      <c r="D45" s="16"/>
      <c r="F45" s="16">
        <f t="shared" si="1"/>
        <v>0</v>
      </c>
      <c r="G45" s="16"/>
    </row>
    <row r="46" spans="1:7" x14ac:dyDescent="0.15">
      <c r="A46" s="36"/>
      <c r="B46" s="16"/>
      <c r="C46" s="16"/>
      <c r="D46" s="16"/>
      <c r="F46" s="16">
        <f t="shared" si="1"/>
        <v>0</v>
      </c>
      <c r="G46" s="16"/>
    </row>
    <row r="47" spans="1:7" x14ac:dyDescent="0.15">
      <c r="A47" s="36"/>
      <c r="B47" s="16"/>
      <c r="C47" s="16"/>
      <c r="D47" s="16"/>
      <c r="F47" s="16">
        <f t="shared" si="1"/>
        <v>0</v>
      </c>
      <c r="G47" s="16"/>
    </row>
    <row r="48" spans="1:7" x14ac:dyDescent="0.15">
      <c r="A48" s="36"/>
      <c r="B48" s="16"/>
      <c r="C48" s="16"/>
      <c r="D48" s="16"/>
      <c r="F48" s="16">
        <f t="shared" si="1"/>
        <v>0</v>
      </c>
      <c r="G48" s="16"/>
    </row>
    <row r="49" spans="1:8" x14ac:dyDescent="0.15">
      <c r="A49" s="36"/>
      <c r="B49" s="16"/>
      <c r="C49" s="16"/>
      <c r="D49" s="16"/>
      <c r="F49" s="16">
        <f t="shared" si="1"/>
        <v>0</v>
      </c>
      <c r="G49" s="16"/>
    </row>
    <row r="50" spans="1:8" x14ac:dyDescent="0.15">
      <c r="A50" s="36"/>
      <c r="B50" s="28"/>
      <c r="C50" s="16"/>
      <c r="D50" s="16"/>
      <c r="F50" s="16">
        <f t="shared" si="1"/>
        <v>0</v>
      </c>
      <c r="G50" s="16"/>
    </row>
    <row r="51" spans="1:8" x14ac:dyDescent="0.15">
      <c r="A51" s="38"/>
      <c r="B51" s="16"/>
      <c r="C51" s="16"/>
      <c r="D51" s="16"/>
      <c r="F51" s="16">
        <f t="shared" si="1"/>
        <v>0</v>
      </c>
      <c r="G51" s="16"/>
    </row>
    <row r="52" spans="1:8" x14ac:dyDescent="0.15">
      <c r="A52" s="36"/>
      <c r="B52" s="16"/>
      <c r="C52" s="16"/>
      <c r="D52" s="16"/>
      <c r="F52" s="16">
        <f t="shared" si="1"/>
        <v>0</v>
      </c>
      <c r="G52" s="16"/>
    </row>
    <row r="53" spans="1:8" x14ac:dyDescent="0.15">
      <c r="A53" s="38"/>
      <c r="B53" s="37"/>
      <c r="C53" s="37"/>
      <c r="D53" s="37"/>
      <c r="F53" s="16">
        <f t="shared" si="1"/>
        <v>0</v>
      </c>
      <c r="G53" s="16"/>
    </row>
    <row r="54" spans="1:8" x14ac:dyDescent="0.15">
      <c r="A54" s="36"/>
      <c r="B54" s="16"/>
      <c r="C54" s="16"/>
      <c r="D54" s="16"/>
      <c r="F54" s="16">
        <f t="shared" si="1"/>
        <v>0</v>
      </c>
      <c r="G54" s="16"/>
    </row>
    <row r="55" spans="1:8" x14ac:dyDescent="0.15">
      <c r="A55" s="36"/>
      <c r="B55" s="16"/>
      <c r="C55" s="16"/>
      <c r="D55" s="16"/>
      <c r="F55" s="16">
        <f t="shared" si="1"/>
        <v>0</v>
      </c>
      <c r="G55" s="16"/>
    </row>
    <row r="56" spans="1:8" x14ac:dyDescent="0.15">
      <c r="A56" s="36"/>
      <c r="B56" s="16"/>
      <c r="C56" s="16"/>
      <c r="D56" s="16"/>
      <c r="F56" s="16">
        <f t="shared" si="1"/>
        <v>0</v>
      </c>
      <c r="G56" s="16"/>
    </row>
    <row r="57" spans="1:8" x14ac:dyDescent="0.15">
      <c r="A57" s="36"/>
      <c r="B57" s="16"/>
      <c r="C57" s="16"/>
      <c r="D57" s="16"/>
      <c r="F57" s="16">
        <f t="shared" si="1"/>
        <v>0</v>
      </c>
      <c r="G57" s="16"/>
    </row>
    <row r="58" spans="1:8" x14ac:dyDescent="0.15">
      <c r="A58" s="36"/>
      <c r="B58" s="16"/>
      <c r="C58" s="16"/>
      <c r="D58" s="16"/>
      <c r="F58" s="16">
        <f t="shared" si="1"/>
        <v>0</v>
      </c>
      <c r="G58" s="16"/>
    </row>
    <row r="59" spans="1:8" x14ac:dyDescent="0.15">
      <c r="A59" s="36"/>
      <c r="B59" s="16"/>
      <c r="C59" s="16"/>
      <c r="D59" s="16"/>
      <c r="F59" s="16">
        <f t="shared" si="1"/>
        <v>0</v>
      </c>
      <c r="G59" s="16"/>
    </row>
    <row r="60" spans="1:8" x14ac:dyDescent="0.15">
      <c r="A60" s="36"/>
      <c r="B60" s="16"/>
      <c r="C60" s="16"/>
      <c r="D60" s="16"/>
      <c r="F60" s="16">
        <f t="shared" si="1"/>
        <v>0</v>
      </c>
      <c r="G60" s="16"/>
    </row>
    <row r="61" spans="1:8" x14ac:dyDescent="0.15">
      <c r="A61" s="39" t="s">
        <v>19</v>
      </c>
      <c r="B61" s="16"/>
      <c r="C61" s="16"/>
      <c r="D61" s="16"/>
      <c r="E61" s="16"/>
      <c r="F61" s="16"/>
      <c r="G61" s="16"/>
    </row>
    <row r="62" spans="1:8" x14ac:dyDescent="0.15">
      <c r="E62" s="27"/>
    </row>
    <row r="63" spans="1:8" ht="27" x14ac:dyDescent="0.15">
      <c r="A63" s="29"/>
      <c r="B63" s="30" t="s">
        <v>1</v>
      </c>
      <c r="C63" s="30" t="s">
        <v>2</v>
      </c>
      <c r="D63" s="30" t="s">
        <v>3</v>
      </c>
      <c r="E63" s="31" t="s">
        <v>4</v>
      </c>
      <c r="F63" s="22" t="s">
        <v>5</v>
      </c>
      <c r="G63" s="22" t="s">
        <v>6</v>
      </c>
      <c r="H63" s="22"/>
    </row>
    <row r="64" spans="1:8" x14ac:dyDescent="0.15">
      <c r="A64" s="32"/>
      <c r="B64" s="33"/>
      <c r="C64" s="33"/>
      <c r="D64" s="33"/>
      <c r="E64" s="34"/>
      <c r="F64" s="35"/>
      <c r="G64" s="35"/>
    </row>
    <row r="65" spans="1:7" x14ac:dyDescent="0.15">
      <c r="A65" s="26">
        <v>4.24</v>
      </c>
      <c r="B65" s="27" t="s">
        <v>20</v>
      </c>
      <c r="C65" s="27" t="s">
        <v>9</v>
      </c>
      <c r="D65" s="27" t="s">
        <v>21</v>
      </c>
    </row>
    <row r="66" spans="1:7" x14ac:dyDescent="0.15">
      <c r="C66" s="27">
        <v>12.2</v>
      </c>
      <c r="D66" s="27">
        <v>12</v>
      </c>
      <c r="F66" s="27">
        <f>SUM(B66:D66)</f>
        <v>24.2</v>
      </c>
      <c r="G66" s="27">
        <f>SUM(F66:F97)</f>
        <v>2574.5000000000005</v>
      </c>
    </row>
    <row r="67" spans="1:7" x14ac:dyDescent="0.15">
      <c r="A67" s="26">
        <v>4.25</v>
      </c>
      <c r="B67" s="27" t="s">
        <v>22</v>
      </c>
      <c r="C67" s="27" t="s">
        <v>9</v>
      </c>
      <c r="D67" s="40" t="s">
        <v>23</v>
      </c>
      <c r="F67" s="27">
        <f t="shared" ref="F67:F116" si="2">SUM(B67:D67)</f>
        <v>0</v>
      </c>
    </row>
    <row r="68" spans="1:7" x14ac:dyDescent="0.15">
      <c r="B68" s="27">
        <v>3</v>
      </c>
      <c r="C68" s="27">
        <v>10.85</v>
      </c>
      <c r="D68" s="27">
        <v>18</v>
      </c>
      <c r="F68" s="27">
        <f t="shared" si="2"/>
        <v>31.85</v>
      </c>
    </row>
    <row r="69" spans="1:7" x14ac:dyDescent="0.15">
      <c r="A69" s="26">
        <v>4.26</v>
      </c>
      <c r="B69" s="27" t="s">
        <v>22</v>
      </c>
      <c r="C69" s="40" t="s">
        <v>24</v>
      </c>
      <c r="D69" s="27" t="s">
        <v>25</v>
      </c>
      <c r="F69" s="27">
        <f t="shared" si="2"/>
        <v>0</v>
      </c>
    </row>
    <row r="70" spans="1:7" x14ac:dyDescent="0.15">
      <c r="B70" s="27">
        <v>3</v>
      </c>
      <c r="C70" s="27">
        <v>14</v>
      </c>
      <c r="D70" s="27">
        <v>19.7</v>
      </c>
      <c r="F70" s="27">
        <f t="shared" si="2"/>
        <v>36.700000000000003</v>
      </c>
    </row>
    <row r="71" spans="1:7" x14ac:dyDescent="0.15">
      <c r="A71" s="26">
        <v>4.2699999999999996</v>
      </c>
      <c r="B71" s="27" t="s">
        <v>22</v>
      </c>
      <c r="C71" s="27" t="s">
        <v>9</v>
      </c>
      <c r="D71" s="27" t="s">
        <v>26</v>
      </c>
      <c r="F71" s="27">
        <f t="shared" si="2"/>
        <v>0</v>
      </c>
    </row>
    <row r="72" spans="1:7" x14ac:dyDescent="0.15">
      <c r="B72" s="27">
        <v>3</v>
      </c>
      <c r="C72" s="27">
        <v>16.7</v>
      </c>
      <c r="D72" s="27">
        <v>26</v>
      </c>
      <c r="F72" s="27">
        <f t="shared" si="2"/>
        <v>45.7</v>
      </c>
    </row>
    <row r="73" spans="1:7" x14ac:dyDescent="0.15">
      <c r="A73" s="26">
        <v>4.28</v>
      </c>
      <c r="B73" s="27" t="s">
        <v>22</v>
      </c>
      <c r="C73" s="27" t="s">
        <v>9</v>
      </c>
      <c r="F73" s="27">
        <f t="shared" si="2"/>
        <v>0</v>
      </c>
    </row>
    <row r="74" spans="1:7" x14ac:dyDescent="0.15">
      <c r="B74" s="27">
        <v>3</v>
      </c>
      <c r="C74" s="27">
        <v>16.2</v>
      </c>
      <c r="F74" s="27">
        <f t="shared" si="2"/>
        <v>19.2</v>
      </c>
    </row>
    <row r="75" spans="1:7" x14ac:dyDescent="0.15">
      <c r="A75" s="26">
        <v>5.0999999999999996</v>
      </c>
      <c r="B75" s="27" t="s">
        <v>27</v>
      </c>
      <c r="C75" s="27" t="s">
        <v>27</v>
      </c>
      <c r="D75" s="27" t="s">
        <v>27</v>
      </c>
      <c r="F75" s="27">
        <f t="shared" si="2"/>
        <v>0</v>
      </c>
    </row>
    <row r="76" spans="1:7" x14ac:dyDescent="0.15">
      <c r="B76" s="27">
        <v>1000</v>
      </c>
      <c r="F76" s="27">
        <f t="shared" si="2"/>
        <v>1000</v>
      </c>
    </row>
    <row r="77" spans="1:7" x14ac:dyDescent="0.15">
      <c r="A77" s="26">
        <v>5.2</v>
      </c>
      <c r="B77" s="27" t="s">
        <v>22</v>
      </c>
      <c r="C77" s="27" t="s">
        <v>9</v>
      </c>
      <c r="D77" s="27" t="s">
        <v>9</v>
      </c>
      <c r="F77" s="27">
        <f t="shared" si="2"/>
        <v>0</v>
      </c>
    </row>
    <row r="78" spans="1:7" x14ac:dyDescent="0.15">
      <c r="B78" s="27">
        <v>3</v>
      </c>
      <c r="C78" s="27">
        <v>12</v>
      </c>
      <c r="D78" s="27">
        <v>11</v>
      </c>
      <c r="F78" s="27">
        <f t="shared" si="2"/>
        <v>26</v>
      </c>
    </row>
    <row r="79" spans="1:7" x14ac:dyDescent="0.15">
      <c r="A79" s="26">
        <v>5.3</v>
      </c>
      <c r="B79" s="27" t="s">
        <v>22</v>
      </c>
      <c r="C79" s="27" t="s">
        <v>9</v>
      </c>
      <c r="D79" s="27" t="s">
        <v>9</v>
      </c>
      <c r="F79" s="27">
        <f t="shared" si="2"/>
        <v>0</v>
      </c>
    </row>
    <row r="80" spans="1:7" x14ac:dyDescent="0.15">
      <c r="B80" s="27">
        <v>6</v>
      </c>
      <c r="C80" s="27">
        <v>9</v>
      </c>
      <c r="D80" s="27">
        <v>291</v>
      </c>
      <c r="F80" s="27">
        <f t="shared" si="2"/>
        <v>306</v>
      </c>
    </row>
    <row r="81" spans="1:6" x14ac:dyDescent="0.15">
      <c r="A81" s="26">
        <v>5.4</v>
      </c>
      <c r="B81" s="27" t="s">
        <v>22</v>
      </c>
      <c r="C81" s="27" t="s">
        <v>9</v>
      </c>
      <c r="F81" s="27">
        <f t="shared" si="2"/>
        <v>0</v>
      </c>
    </row>
    <row r="82" spans="1:6" x14ac:dyDescent="0.15">
      <c r="B82" s="27">
        <v>3</v>
      </c>
      <c r="C82" s="27">
        <v>21</v>
      </c>
      <c r="D82" s="27">
        <v>95</v>
      </c>
      <c r="F82" s="27">
        <f t="shared" si="2"/>
        <v>119</v>
      </c>
    </row>
    <row r="83" spans="1:6" x14ac:dyDescent="0.15">
      <c r="A83" s="26">
        <v>5.5</v>
      </c>
      <c r="B83" s="27" t="s">
        <v>22</v>
      </c>
      <c r="C83" s="27" t="s">
        <v>9</v>
      </c>
      <c r="F83" s="27">
        <f t="shared" si="2"/>
        <v>0</v>
      </c>
    </row>
    <row r="84" spans="1:6" x14ac:dyDescent="0.15">
      <c r="B84" s="27">
        <v>3</v>
      </c>
      <c r="C84" s="27">
        <v>12.75</v>
      </c>
      <c r="D84" s="27">
        <v>10</v>
      </c>
      <c r="F84" s="27">
        <f t="shared" si="2"/>
        <v>25.75</v>
      </c>
    </row>
    <row r="85" spans="1:6" x14ac:dyDescent="0.15">
      <c r="A85" s="26" t="s">
        <v>28</v>
      </c>
      <c r="F85" s="27">
        <f t="shared" si="2"/>
        <v>0</v>
      </c>
    </row>
    <row r="86" spans="1:6" x14ac:dyDescent="0.15">
      <c r="D86" s="27">
        <v>300</v>
      </c>
      <c r="F86" s="27">
        <f t="shared" si="2"/>
        <v>300</v>
      </c>
    </row>
    <row r="87" spans="1:6" x14ac:dyDescent="0.15">
      <c r="A87" s="26">
        <v>5.9</v>
      </c>
      <c r="B87" s="27" t="s">
        <v>22</v>
      </c>
      <c r="C87" s="27" t="s">
        <v>9</v>
      </c>
      <c r="D87" s="27" t="s">
        <v>9</v>
      </c>
      <c r="F87" s="27">
        <f t="shared" si="2"/>
        <v>0</v>
      </c>
    </row>
    <row r="88" spans="1:6" x14ac:dyDescent="0.15">
      <c r="B88" s="27">
        <v>3</v>
      </c>
      <c r="C88" s="27">
        <v>9</v>
      </c>
      <c r="D88" s="27">
        <v>18</v>
      </c>
      <c r="F88" s="27">
        <f t="shared" si="2"/>
        <v>30</v>
      </c>
    </row>
    <row r="89" spans="1:6" x14ac:dyDescent="0.15">
      <c r="A89" s="26" t="s">
        <v>29</v>
      </c>
      <c r="F89" s="27">
        <f t="shared" si="2"/>
        <v>0</v>
      </c>
    </row>
    <row r="90" spans="1:6" x14ac:dyDescent="0.15">
      <c r="D90" s="27">
        <v>200</v>
      </c>
      <c r="F90" s="27">
        <f t="shared" si="2"/>
        <v>200</v>
      </c>
    </row>
    <row r="91" spans="1:6" x14ac:dyDescent="0.15">
      <c r="A91" s="26">
        <v>5.16</v>
      </c>
      <c r="B91" s="27" t="s">
        <v>30</v>
      </c>
      <c r="C91" s="27" t="s">
        <v>9</v>
      </c>
      <c r="D91" s="27" t="s">
        <v>9</v>
      </c>
      <c r="F91" s="27">
        <f t="shared" si="2"/>
        <v>0</v>
      </c>
    </row>
    <row r="92" spans="1:6" x14ac:dyDescent="0.15">
      <c r="B92" s="27">
        <v>10</v>
      </c>
      <c r="C92" s="27">
        <v>10.9</v>
      </c>
      <c r="D92" s="27">
        <v>10</v>
      </c>
      <c r="F92" s="27">
        <f t="shared" si="2"/>
        <v>30.9</v>
      </c>
    </row>
    <row r="93" spans="1:6" x14ac:dyDescent="0.15">
      <c r="A93" s="26">
        <v>5.17</v>
      </c>
      <c r="B93" s="27" t="s">
        <v>22</v>
      </c>
      <c r="C93" s="27" t="s">
        <v>9</v>
      </c>
      <c r="D93" s="27" t="s">
        <v>9</v>
      </c>
      <c r="F93" s="27">
        <f t="shared" si="2"/>
        <v>0</v>
      </c>
    </row>
    <row r="94" spans="1:6" x14ac:dyDescent="0.15">
      <c r="B94" s="27">
        <v>3</v>
      </c>
      <c r="C94" s="27">
        <v>10.9</v>
      </c>
      <c r="D94" s="27">
        <v>19.5</v>
      </c>
      <c r="F94" s="27">
        <f t="shared" si="2"/>
        <v>33.4</v>
      </c>
    </row>
    <row r="95" spans="1:6" x14ac:dyDescent="0.15">
      <c r="A95" s="26">
        <v>5.18</v>
      </c>
      <c r="B95" s="27" t="s">
        <v>22</v>
      </c>
      <c r="C95" s="27" t="s">
        <v>9</v>
      </c>
      <c r="D95" s="27" t="s">
        <v>31</v>
      </c>
      <c r="F95" s="27">
        <f t="shared" si="2"/>
        <v>0</v>
      </c>
    </row>
    <row r="96" spans="1:6" x14ac:dyDescent="0.15">
      <c r="B96" s="27">
        <v>3</v>
      </c>
      <c r="C96" s="27">
        <v>16</v>
      </c>
      <c r="D96" s="27">
        <v>326.8</v>
      </c>
      <c r="F96" s="27">
        <f t="shared" si="2"/>
        <v>345.8</v>
      </c>
    </row>
    <row r="97" spans="1:6" x14ac:dyDescent="0.15">
      <c r="A97" s="26">
        <v>5.19</v>
      </c>
      <c r="B97" s="27" t="s">
        <v>32</v>
      </c>
      <c r="C97" s="27" t="s">
        <v>9</v>
      </c>
      <c r="F97" s="27">
        <f t="shared" si="2"/>
        <v>0</v>
      </c>
    </row>
    <row r="98" spans="1:6" x14ac:dyDescent="0.15">
      <c r="B98" s="27">
        <v>24</v>
      </c>
      <c r="C98" s="27">
        <v>16</v>
      </c>
      <c r="F98" s="27">
        <f t="shared" si="2"/>
        <v>40</v>
      </c>
    </row>
    <row r="99" spans="1:6" x14ac:dyDescent="0.15">
      <c r="A99" s="26" t="s">
        <v>33</v>
      </c>
      <c r="B99" s="27" t="s">
        <v>34</v>
      </c>
      <c r="F99" s="27">
        <f t="shared" si="2"/>
        <v>0</v>
      </c>
    </row>
    <row r="100" spans="1:6" x14ac:dyDescent="0.15">
      <c r="B100" s="27">
        <v>80</v>
      </c>
      <c r="F100" s="27">
        <f t="shared" si="2"/>
        <v>80</v>
      </c>
    </row>
    <row r="101" spans="1:6" x14ac:dyDescent="0.15">
      <c r="A101" s="26">
        <v>5.22</v>
      </c>
      <c r="C101" s="40" t="s">
        <v>35</v>
      </c>
      <c r="D101" s="40" t="s">
        <v>36</v>
      </c>
      <c r="F101" s="27">
        <f t="shared" si="2"/>
        <v>0</v>
      </c>
    </row>
    <row r="102" spans="1:6" x14ac:dyDescent="0.15">
      <c r="C102" s="27">
        <v>20.5</v>
      </c>
      <c r="D102" s="27">
        <v>15</v>
      </c>
      <c r="F102" s="27">
        <f t="shared" si="2"/>
        <v>35.5</v>
      </c>
    </row>
    <row r="103" spans="1:6" ht="27" x14ac:dyDescent="0.15">
      <c r="A103" s="26">
        <v>5.23</v>
      </c>
      <c r="B103" s="40" t="s">
        <v>13</v>
      </c>
      <c r="C103" s="27" t="s">
        <v>9</v>
      </c>
      <c r="D103" s="27" t="s">
        <v>37</v>
      </c>
      <c r="F103" s="27">
        <f t="shared" si="2"/>
        <v>0</v>
      </c>
    </row>
    <row r="104" spans="1:6" x14ac:dyDescent="0.15">
      <c r="B104" s="27">
        <v>8</v>
      </c>
      <c r="C104" s="27">
        <v>12.5</v>
      </c>
      <c r="D104" s="27">
        <v>30</v>
      </c>
      <c r="F104" s="27">
        <f t="shared" si="2"/>
        <v>50.5</v>
      </c>
    </row>
    <row r="105" spans="1:6" ht="27" x14ac:dyDescent="0.15">
      <c r="A105" s="26">
        <v>5.24</v>
      </c>
      <c r="B105" s="40" t="s">
        <v>38</v>
      </c>
      <c r="C105" s="27" t="s">
        <v>9</v>
      </c>
      <c r="D105" s="27" t="s">
        <v>39</v>
      </c>
      <c r="F105" s="27">
        <f t="shared" si="2"/>
        <v>0</v>
      </c>
    </row>
    <row r="106" spans="1:6" x14ac:dyDescent="0.15">
      <c r="B106" s="27">
        <v>4</v>
      </c>
      <c r="C106" s="27">
        <v>15</v>
      </c>
      <c r="D106" s="27">
        <v>15</v>
      </c>
      <c r="F106" s="27">
        <f t="shared" si="2"/>
        <v>34</v>
      </c>
    </row>
    <row r="107" spans="1:6" ht="27" x14ac:dyDescent="0.15">
      <c r="A107" s="26">
        <v>5.25</v>
      </c>
      <c r="B107" s="27" t="s">
        <v>8</v>
      </c>
      <c r="C107" s="27" t="s">
        <v>9</v>
      </c>
      <c r="D107" s="27" t="s">
        <v>40</v>
      </c>
      <c r="F107" s="27">
        <f t="shared" si="2"/>
        <v>0</v>
      </c>
    </row>
    <row r="108" spans="1:6" x14ac:dyDescent="0.15">
      <c r="B108" s="27">
        <v>3</v>
      </c>
      <c r="C108" s="27">
        <v>14.5</v>
      </c>
      <c r="D108" s="27">
        <v>20</v>
      </c>
      <c r="F108" s="27">
        <f t="shared" si="2"/>
        <v>37.5</v>
      </c>
    </row>
    <row r="109" spans="1:6" x14ac:dyDescent="0.15">
      <c r="A109" s="26">
        <v>5.26</v>
      </c>
      <c r="B109" s="27" t="s">
        <v>41</v>
      </c>
      <c r="C109" s="27" t="s">
        <v>9</v>
      </c>
      <c r="D109" s="27" t="s">
        <v>42</v>
      </c>
      <c r="E109" s="28">
        <v>196.7</v>
      </c>
      <c r="F109" s="27">
        <f t="shared" si="2"/>
        <v>0</v>
      </c>
    </row>
    <row r="110" spans="1:6" x14ac:dyDescent="0.15">
      <c r="B110" s="27">
        <v>5</v>
      </c>
      <c r="C110" s="27">
        <v>9</v>
      </c>
      <c r="D110" s="27">
        <v>10</v>
      </c>
      <c r="F110" s="27">
        <f t="shared" si="2"/>
        <v>24</v>
      </c>
    </row>
    <row r="111" spans="1:6" x14ac:dyDescent="0.15">
      <c r="A111" s="26" t="s">
        <v>43</v>
      </c>
      <c r="F111" s="27">
        <f t="shared" si="2"/>
        <v>0</v>
      </c>
    </row>
    <row r="112" spans="1:6" x14ac:dyDescent="0.15">
      <c r="B112" s="28">
        <v>600</v>
      </c>
      <c r="E112" s="27"/>
      <c r="F112" s="27">
        <f t="shared" si="2"/>
        <v>600</v>
      </c>
    </row>
    <row r="113" spans="1:7" x14ac:dyDescent="0.15">
      <c r="A113" s="41" t="s">
        <v>44</v>
      </c>
      <c r="F113" s="27">
        <f t="shared" si="2"/>
        <v>0</v>
      </c>
    </row>
    <row r="114" spans="1:7" x14ac:dyDescent="0.15">
      <c r="D114" s="27">
        <v>49</v>
      </c>
      <c r="E114" s="28">
        <v>194.7</v>
      </c>
      <c r="F114" s="27">
        <f t="shared" si="2"/>
        <v>49</v>
      </c>
    </row>
    <row r="115" spans="1:7" x14ac:dyDescent="0.15">
      <c r="A115" s="41" t="s">
        <v>45</v>
      </c>
      <c r="B115" s="40" t="s">
        <v>46</v>
      </c>
      <c r="C115" s="40" t="s">
        <v>47</v>
      </c>
      <c r="D115" s="40" t="s">
        <v>48</v>
      </c>
      <c r="F115" s="27">
        <f t="shared" si="2"/>
        <v>0</v>
      </c>
    </row>
    <row r="116" spans="1:7" x14ac:dyDescent="0.15">
      <c r="B116" s="27">
        <v>8</v>
      </c>
      <c r="C116" s="27">
        <v>17.5</v>
      </c>
      <c r="D116" s="27">
        <v>88</v>
      </c>
      <c r="E116" s="28">
        <v>193</v>
      </c>
      <c r="F116" s="27">
        <f t="shared" si="2"/>
        <v>113.5</v>
      </c>
    </row>
    <row r="119" spans="1:7" x14ac:dyDescent="0.15">
      <c r="A119" s="39" t="s">
        <v>49</v>
      </c>
    </row>
    <row r="120" spans="1:7" x14ac:dyDescent="0.15">
      <c r="A120" s="36">
        <v>6.1</v>
      </c>
      <c r="B120" s="37" t="s">
        <v>50</v>
      </c>
      <c r="C120" s="16" t="s">
        <v>9</v>
      </c>
      <c r="D120" s="37" t="s">
        <v>51</v>
      </c>
      <c r="F120" s="16"/>
      <c r="G120" s="16"/>
    </row>
    <row r="121" spans="1:7" x14ac:dyDescent="0.15">
      <c r="A121" s="36"/>
      <c r="B121" s="16">
        <v>8</v>
      </c>
      <c r="C121" s="16">
        <v>20</v>
      </c>
      <c r="D121" s="16">
        <v>17</v>
      </c>
      <c r="F121" s="16">
        <f t="shared" ref="F121:F175" si="3">SUM(B121:D121)</f>
        <v>45</v>
      </c>
      <c r="G121" s="16">
        <f>SUM(F121:F152)</f>
        <v>1673.58</v>
      </c>
    </row>
    <row r="122" spans="1:7" x14ac:dyDescent="0.15">
      <c r="A122" s="36">
        <v>6.2</v>
      </c>
      <c r="B122" s="16" t="s">
        <v>52</v>
      </c>
      <c r="C122" s="16" t="s">
        <v>9</v>
      </c>
      <c r="D122" s="37"/>
      <c r="F122" s="16">
        <f t="shared" si="3"/>
        <v>0</v>
      </c>
      <c r="G122" s="16"/>
    </row>
    <row r="123" spans="1:7" x14ac:dyDescent="0.15">
      <c r="A123" s="36"/>
      <c r="B123" s="16">
        <v>4</v>
      </c>
      <c r="C123" s="16">
        <v>20</v>
      </c>
      <c r="D123" s="16"/>
      <c r="E123" s="28">
        <v>194.7</v>
      </c>
      <c r="F123" s="16">
        <f t="shared" si="3"/>
        <v>24</v>
      </c>
      <c r="G123" s="16"/>
    </row>
    <row r="124" spans="1:7" x14ac:dyDescent="0.15">
      <c r="A124" s="36" t="s">
        <v>53</v>
      </c>
      <c r="B124" s="16"/>
      <c r="C124" s="37"/>
      <c r="D124" s="16"/>
      <c r="F124" s="16">
        <f t="shared" si="3"/>
        <v>0</v>
      </c>
      <c r="G124" s="16"/>
    </row>
    <row r="125" spans="1:7" x14ac:dyDescent="0.15">
      <c r="A125" s="36"/>
      <c r="B125" s="16">
        <v>650</v>
      </c>
      <c r="C125" s="16"/>
      <c r="D125" s="16"/>
      <c r="F125" s="16">
        <f t="shared" si="3"/>
        <v>650</v>
      </c>
      <c r="G125" s="16"/>
    </row>
    <row r="126" spans="1:7" x14ac:dyDescent="0.15">
      <c r="A126" s="36">
        <v>6.5</v>
      </c>
      <c r="B126" s="37" t="s">
        <v>54</v>
      </c>
      <c r="C126" s="37" t="s">
        <v>9</v>
      </c>
      <c r="D126" s="37" t="s">
        <v>55</v>
      </c>
      <c r="F126" s="16">
        <f t="shared" si="3"/>
        <v>0</v>
      </c>
      <c r="G126" s="16"/>
    </row>
    <row r="127" spans="1:7" x14ac:dyDescent="0.15">
      <c r="A127" s="36"/>
      <c r="B127" s="16">
        <v>4</v>
      </c>
      <c r="C127" s="16">
        <v>16</v>
      </c>
      <c r="D127" s="16">
        <v>20</v>
      </c>
      <c r="E127" s="28">
        <v>194.3</v>
      </c>
      <c r="F127" s="16">
        <f t="shared" si="3"/>
        <v>40</v>
      </c>
      <c r="G127" s="16"/>
    </row>
    <row r="128" spans="1:7" ht="27" x14ac:dyDescent="0.15">
      <c r="A128" s="36">
        <v>6.6</v>
      </c>
      <c r="B128" s="37" t="s">
        <v>56</v>
      </c>
      <c r="C128" s="37" t="s">
        <v>9</v>
      </c>
      <c r="D128" s="37" t="s">
        <v>57</v>
      </c>
      <c r="F128" s="16">
        <f t="shared" si="3"/>
        <v>0</v>
      </c>
      <c r="G128" s="16"/>
    </row>
    <row r="129" spans="1:7" x14ac:dyDescent="0.15">
      <c r="A129" s="36"/>
      <c r="B129" s="16">
        <v>1</v>
      </c>
      <c r="C129" s="16">
        <v>15.8</v>
      </c>
      <c r="D129" s="16">
        <v>20</v>
      </c>
      <c r="E129" s="28">
        <v>194.6</v>
      </c>
      <c r="F129" s="16">
        <f t="shared" si="3"/>
        <v>36.799999999999997</v>
      </c>
      <c r="G129" s="16"/>
    </row>
    <row r="130" spans="1:7" x14ac:dyDescent="0.15">
      <c r="A130" s="36">
        <v>6.7</v>
      </c>
      <c r="B130" s="37" t="s">
        <v>58</v>
      </c>
      <c r="C130" s="37" t="s">
        <v>9</v>
      </c>
      <c r="D130" s="16"/>
      <c r="F130" s="16">
        <f t="shared" si="3"/>
        <v>0</v>
      </c>
      <c r="G130" s="16"/>
    </row>
    <row r="131" spans="1:7" x14ac:dyDescent="0.15">
      <c r="A131" s="36"/>
      <c r="B131" s="16">
        <v>3.5</v>
      </c>
      <c r="C131" s="16">
        <v>12</v>
      </c>
      <c r="D131" s="16"/>
      <c r="E131" s="28">
        <v>194.7</v>
      </c>
      <c r="F131" s="16">
        <f t="shared" si="3"/>
        <v>15.5</v>
      </c>
      <c r="G131" s="16"/>
    </row>
    <row r="132" spans="1:7" x14ac:dyDescent="0.15">
      <c r="A132" s="36">
        <v>6.8</v>
      </c>
      <c r="B132" s="37" t="s">
        <v>50</v>
      </c>
      <c r="C132" s="37" t="s">
        <v>9</v>
      </c>
      <c r="D132" s="16"/>
      <c r="E132" s="28" t="s">
        <v>59</v>
      </c>
      <c r="F132" s="16">
        <f t="shared" si="3"/>
        <v>0</v>
      </c>
      <c r="G132" s="16"/>
    </row>
    <row r="133" spans="1:7" x14ac:dyDescent="0.15">
      <c r="A133" s="36"/>
      <c r="B133" s="16">
        <v>3.5</v>
      </c>
      <c r="C133" s="16">
        <v>17</v>
      </c>
      <c r="D133" s="16"/>
      <c r="E133" s="28" t="s">
        <v>60</v>
      </c>
      <c r="F133" s="16">
        <f t="shared" si="3"/>
        <v>20.5</v>
      </c>
      <c r="G133" s="16"/>
    </row>
    <row r="134" spans="1:7" x14ac:dyDescent="0.15">
      <c r="A134" s="36">
        <v>6.9</v>
      </c>
      <c r="B134" s="16" t="s">
        <v>52</v>
      </c>
      <c r="C134" s="16" t="s">
        <v>9</v>
      </c>
      <c r="D134" s="16" t="s">
        <v>61</v>
      </c>
      <c r="F134" s="16">
        <f t="shared" si="3"/>
        <v>0</v>
      </c>
      <c r="G134" s="16"/>
    </row>
    <row r="135" spans="1:7" x14ac:dyDescent="0.15">
      <c r="A135" s="36"/>
      <c r="B135" s="16">
        <v>3.2</v>
      </c>
      <c r="C135" s="16">
        <v>10</v>
      </c>
      <c r="D135" s="16">
        <v>212</v>
      </c>
      <c r="E135" s="28" t="s">
        <v>60</v>
      </c>
      <c r="F135" s="16">
        <f t="shared" si="3"/>
        <v>225.2</v>
      </c>
      <c r="G135" s="16"/>
    </row>
    <row r="136" spans="1:7" x14ac:dyDescent="0.15">
      <c r="A136" s="38" t="s">
        <v>62</v>
      </c>
      <c r="B136" s="16"/>
      <c r="C136" s="16" t="s">
        <v>63</v>
      </c>
      <c r="D136" s="37" t="s">
        <v>64</v>
      </c>
      <c r="F136" s="16">
        <f t="shared" si="3"/>
        <v>0</v>
      </c>
      <c r="G136" s="16"/>
    </row>
    <row r="137" spans="1:7" x14ac:dyDescent="0.15">
      <c r="A137" s="36"/>
      <c r="B137" s="16"/>
      <c r="C137" s="16">
        <v>15</v>
      </c>
      <c r="D137" s="16">
        <v>15</v>
      </c>
      <c r="E137" s="28" t="s">
        <v>65</v>
      </c>
      <c r="F137" s="16">
        <f t="shared" si="3"/>
        <v>30</v>
      </c>
      <c r="G137" s="16"/>
    </row>
    <row r="138" spans="1:7" x14ac:dyDescent="0.15">
      <c r="A138" s="38" t="s">
        <v>66</v>
      </c>
      <c r="B138" s="16"/>
      <c r="C138" s="37" t="s">
        <v>67</v>
      </c>
      <c r="D138" s="37" t="s">
        <v>68</v>
      </c>
      <c r="F138" s="16">
        <f t="shared" si="3"/>
        <v>0</v>
      </c>
      <c r="G138" s="16"/>
    </row>
    <row r="139" spans="1:7" x14ac:dyDescent="0.15">
      <c r="A139" s="36"/>
      <c r="B139" s="16"/>
      <c r="C139" s="16">
        <v>30</v>
      </c>
      <c r="D139" s="16">
        <v>50</v>
      </c>
      <c r="F139" s="16">
        <f t="shared" si="3"/>
        <v>80</v>
      </c>
      <c r="G139" s="16"/>
    </row>
    <row r="140" spans="1:7" x14ac:dyDescent="0.15">
      <c r="A140" s="38" t="s">
        <v>69</v>
      </c>
      <c r="B140" s="37" t="s">
        <v>50</v>
      </c>
      <c r="C140" s="37" t="s">
        <v>9</v>
      </c>
      <c r="D140" s="16" t="s">
        <v>70</v>
      </c>
      <c r="E140" s="28" t="s">
        <v>71</v>
      </c>
      <c r="F140" s="16">
        <f t="shared" si="3"/>
        <v>0</v>
      </c>
      <c r="G140" s="16"/>
    </row>
    <row r="141" spans="1:7" x14ac:dyDescent="0.15">
      <c r="A141" s="36"/>
      <c r="B141" s="16">
        <v>8</v>
      </c>
      <c r="C141" s="16">
        <v>10</v>
      </c>
      <c r="D141" s="16">
        <v>10.8</v>
      </c>
      <c r="F141" s="16">
        <f t="shared" si="3"/>
        <v>28.8</v>
      </c>
      <c r="G141" s="16"/>
    </row>
    <row r="142" spans="1:7" x14ac:dyDescent="0.15">
      <c r="A142" s="38" t="s">
        <v>72</v>
      </c>
      <c r="B142" s="16"/>
      <c r="C142" s="37" t="s">
        <v>9</v>
      </c>
      <c r="D142" s="37" t="s">
        <v>73</v>
      </c>
      <c r="E142" s="28" t="s">
        <v>74</v>
      </c>
      <c r="F142" s="16">
        <f t="shared" si="3"/>
        <v>0</v>
      </c>
      <c r="G142" s="16"/>
    </row>
    <row r="143" spans="1:7" x14ac:dyDescent="0.15">
      <c r="A143" s="36"/>
      <c r="B143" s="16">
        <v>3.5</v>
      </c>
      <c r="C143" s="16">
        <v>12.5</v>
      </c>
      <c r="D143" s="37">
        <v>14</v>
      </c>
      <c r="F143" s="16">
        <f t="shared" si="3"/>
        <v>30</v>
      </c>
      <c r="G143" s="16"/>
    </row>
    <row r="144" spans="1:7" x14ac:dyDescent="0.15">
      <c r="A144" s="38" t="s">
        <v>75</v>
      </c>
      <c r="B144" s="16"/>
      <c r="C144" s="37" t="s">
        <v>9</v>
      </c>
      <c r="D144" s="37" t="s">
        <v>76</v>
      </c>
      <c r="F144" s="16">
        <f t="shared" si="3"/>
        <v>0</v>
      </c>
      <c r="G144" s="16"/>
    </row>
    <row r="145" spans="1:7" x14ac:dyDescent="0.15">
      <c r="A145" s="36"/>
      <c r="B145" s="16">
        <v>3.5</v>
      </c>
      <c r="C145" s="16">
        <v>15.28</v>
      </c>
      <c r="D145" s="16">
        <v>41</v>
      </c>
      <c r="E145" s="28" t="s">
        <v>77</v>
      </c>
      <c r="F145" s="16">
        <f t="shared" si="3"/>
        <v>59.78</v>
      </c>
      <c r="G145" s="16"/>
    </row>
    <row r="146" spans="1:7" x14ac:dyDescent="0.15">
      <c r="A146" s="38" t="s">
        <v>78</v>
      </c>
      <c r="B146" s="16"/>
      <c r="C146" s="37" t="s">
        <v>9</v>
      </c>
      <c r="D146" s="16" t="s">
        <v>79</v>
      </c>
      <c r="F146" s="16">
        <f t="shared" si="3"/>
        <v>0</v>
      </c>
      <c r="G146" s="16"/>
    </row>
    <row r="147" spans="1:7" x14ac:dyDescent="0.15">
      <c r="A147" s="36"/>
      <c r="B147" s="16"/>
      <c r="C147" s="16">
        <v>8.5</v>
      </c>
      <c r="D147" s="16">
        <v>17</v>
      </c>
      <c r="E147" s="28" t="s">
        <v>60</v>
      </c>
      <c r="F147" s="16">
        <f t="shared" si="3"/>
        <v>25.5</v>
      </c>
      <c r="G147" s="16"/>
    </row>
    <row r="148" spans="1:7" x14ac:dyDescent="0.15">
      <c r="A148" s="36" t="s">
        <v>80</v>
      </c>
      <c r="B148" s="16"/>
      <c r="C148" s="16" t="s">
        <v>9</v>
      </c>
      <c r="D148" s="16"/>
      <c r="F148" s="16">
        <f t="shared" si="3"/>
        <v>0</v>
      </c>
      <c r="G148" s="16"/>
    </row>
    <row r="149" spans="1:7" x14ac:dyDescent="0.15">
      <c r="A149" s="36"/>
      <c r="B149" s="16">
        <v>3.5</v>
      </c>
      <c r="C149" s="16">
        <v>9</v>
      </c>
      <c r="D149" s="16"/>
      <c r="E149" s="28" t="s">
        <v>81</v>
      </c>
      <c r="F149" s="16">
        <f t="shared" si="3"/>
        <v>12.5</v>
      </c>
      <c r="G149" s="16"/>
    </row>
    <row r="150" spans="1:7" x14ac:dyDescent="0.15">
      <c r="A150" s="36" t="s">
        <v>82</v>
      </c>
      <c r="B150" s="16" t="s">
        <v>83</v>
      </c>
      <c r="C150" s="16" t="s">
        <v>84</v>
      </c>
      <c r="D150" s="16"/>
      <c r="F150" s="16">
        <f t="shared" si="3"/>
        <v>0</v>
      </c>
      <c r="G150" s="16"/>
    </row>
    <row r="151" spans="1:7" x14ac:dyDescent="0.15">
      <c r="A151" s="36"/>
      <c r="B151" s="16">
        <v>300</v>
      </c>
      <c r="C151" s="16">
        <v>50</v>
      </c>
      <c r="D151" s="16"/>
      <c r="E151" s="28">
        <v>195</v>
      </c>
      <c r="F151" s="16">
        <f t="shared" si="3"/>
        <v>350</v>
      </c>
      <c r="G151" s="16"/>
    </row>
    <row r="152" spans="1:7" x14ac:dyDescent="0.15">
      <c r="A152" s="36" t="s">
        <v>85</v>
      </c>
      <c r="B152" s="16"/>
      <c r="C152" s="16" t="s">
        <v>9</v>
      </c>
      <c r="D152" s="16" t="s">
        <v>86</v>
      </c>
      <c r="F152" s="16">
        <f t="shared" si="3"/>
        <v>0</v>
      </c>
      <c r="G152" s="16"/>
    </row>
    <row r="153" spans="1:7" x14ac:dyDescent="0.15">
      <c r="A153" s="36"/>
      <c r="B153" s="16">
        <v>8</v>
      </c>
      <c r="C153" s="16">
        <v>13</v>
      </c>
      <c r="D153" s="16">
        <v>29</v>
      </c>
      <c r="E153" s="28" t="s">
        <v>87</v>
      </c>
      <c r="F153" s="16">
        <f t="shared" si="3"/>
        <v>50</v>
      </c>
      <c r="G153" s="16"/>
    </row>
    <row r="154" spans="1:7" x14ac:dyDescent="0.15">
      <c r="A154" s="36" t="s">
        <v>88</v>
      </c>
      <c r="B154" s="16"/>
      <c r="C154" s="16" t="s">
        <v>9</v>
      </c>
      <c r="D154" s="16" t="s">
        <v>89</v>
      </c>
      <c r="F154" s="16">
        <f t="shared" si="3"/>
        <v>0</v>
      </c>
      <c r="G154" s="16"/>
    </row>
    <row r="155" spans="1:7" x14ac:dyDescent="0.15">
      <c r="A155" s="36"/>
      <c r="B155" s="16">
        <v>4</v>
      </c>
      <c r="C155" s="16">
        <v>15</v>
      </c>
      <c r="D155" s="16">
        <v>11</v>
      </c>
      <c r="E155" s="28" t="s">
        <v>90</v>
      </c>
      <c r="F155" s="16">
        <f t="shared" si="3"/>
        <v>30</v>
      </c>
      <c r="G155" s="16"/>
    </row>
    <row r="156" spans="1:7" x14ac:dyDescent="0.15">
      <c r="A156" s="36" t="s">
        <v>91</v>
      </c>
      <c r="B156" s="16"/>
      <c r="C156" s="37" t="s">
        <v>9</v>
      </c>
      <c r="D156" s="37"/>
      <c r="F156" s="16">
        <f t="shared" si="3"/>
        <v>0</v>
      </c>
      <c r="G156" s="16"/>
    </row>
    <row r="157" spans="1:7" x14ac:dyDescent="0.15">
      <c r="A157" s="36"/>
      <c r="B157" s="16">
        <v>2.8</v>
      </c>
      <c r="C157" s="16">
        <v>12</v>
      </c>
      <c r="D157" s="16">
        <v>10</v>
      </c>
      <c r="E157" s="28" t="s">
        <v>90</v>
      </c>
      <c r="F157" s="16">
        <f t="shared" si="3"/>
        <v>24.8</v>
      </c>
      <c r="G157" s="16"/>
    </row>
    <row r="158" spans="1:7" x14ac:dyDescent="0.15">
      <c r="A158" s="36" t="s">
        <v>92</v>
      </c>
      <c r="B158" s="37" t="s">
        <v>93</v>
      </c>
      <c r="C158" s="16"/>
      <c r="D158" s="16"/>
      <c r="F158" s="16">
        <f t="shared" si="3"/>
        <v>0</v>
      </c>
      <c r="G158" s="16"/>
    </row>
    <row r="159" spans="1:7" x14ac:dyDescent="0.15">
      <c r="A159" s="36"/>
      <c r="B159" s="16">
        <v>208</v>
      </c>
      <c r="C159" s="16">
        <v>12</v>
      </c>
      <c r="D159" s="16">
        <v>7.5</v>
      </c>
      <c r="E159" s="28" t="s">
        <v>94</v>
      </c>
      <c r="F159" s="16">
        <f t="shared" si="3"/>
        <v>227.5</v>
      </c>
      <c r="G159" s="16"/>
    </row>
    <row r="160" spans="1:7" x14ac:dyDescent="0.15">
      <c r="A160" s="36" t="s">
        <v>95</v>
      </c>
      <c r="B160" s="37" t="s">
        <v>46</v>
      </c>
      <c r="C160" s="16" t="s">
        <v>9</v>
      </c>
      <c r="D160" s="16"/>
      <c r="F160" s="16">
        <f t="shared" si="3"/>
        <v>0</v>
      </c>
      <c r="G160" s="16"/>
    </row>
    <row r="161" spans="1:7" x14ac:dyDescent="0.15">
      <c r="A161" s="36"/>
      <c r="B161" s="16">
        <v>4</v>
      </c>
      <c r="C161" s="16">
        <v>14.8</v>
      </c>
      <c r="D161" s="16">
        <v>20</v>
      </c>
      <c r="F161" s="16">
        <f t="shared" si="3"/>
        <v>38.799999999999997</v>
      </c>
      <c r="G161" s="16"/>
    </row>
    <row r="162" spans="1:7" x14ac:dyDescent="0.15">
      <c r="A162" s="36" t="s">
        <v>96</v>
      </c>
      <c r="B162" s="16" t="s">
        <v>97</v>
      </c>
      <c r="C162" s="16" t="s">
        <v>98</v>
      </c>
      <c r="D162" s="16" t="s">
        <v>98</v>
      </c>
      <c r="F162" s="16">
        <f t="shared" si="3"/>
        <v>0</v>
      </c>
      <c r="G162" s="16"/>
    </row>
    <row r="163" spans="1:7" x14ac:dyDescent="0.15">
      <c r="A163" s="36"/>
      <c r="B163" s="16">
        <v>14</v>
      </c>
      <c r="C163" s="16">
        <v>14.5</v>
      </c>
      <c r="D163" s="16">
        <v>11.5</v>
      </c>
      <c r="F163" s="16">
        <f t="shared" si="3"/>
        <v>40</v>
      </c>
      <c r="G163" s="16"/>
    </row>
    <row r="164" spans="1:7" x14ac:dyDescent="0.15">
      <c r="A164" s="36" t="s">
        <v>99</v>
      </c>
      <c r="B164" s="16"/>
      <c r="C164" s="16"/>
      <c r="D164" s="16" t="s">
        <v>100</v>
      </c>
      <c r="F164" s="16">
        <f t="shared" si="3"/>
        <v>0</v>
      </c>
      <c r="G164" s="16"/>
    </row>
    <row r="165" spans="1:7" x14ac:dyDescent="0.15">
      <c r="A165" s="36"/>
      <c r="B165" s="16">
        <v>17</v>
      </c>
      <c r="C165" s="16">
        <v>14.5</v>
      </c>
      <c r="D165" s="16">
        <v>25</v>
      </c>
      <c r="E165" s="28" t="s">
        <v>101</v>
      </c>
      <c r="F165" s="16">
        <f t="shared" si="3"/>
        <v>56.5</v>
      </c>
      <c r="G165" s="16"/>
    </row>
    <row r="166" spans="1:7" x14ac:dyDescent="0.15">
      <c r="A166" s="36" t="s">
        <v>102</v>
      </c>
      <c r="B166" s="16"/>
      <c r="C166" s="16" t="s">
        <v>103</v>
      </c>
      <c r="D166" s="16" t="s">
        <v>104</v>
      </c>
      <c r="F166" s="16">
        <f t="shared" si="3"/>
        <v>0</v>
      </c>
      <c r="G166" s="16"/>
    </row>
    <row r="167" spans="1:7" x14ac:dyDescent="0.15">
      <c r="A167" s="36"/>
      <c r="B167" s="28">
        <v>4</v>
      </c>
      <c r="C167" s="16">
        <v>15</v>
      </c>
      <c r="D167" s="16">
        <v>10</v>
      </c>
      <c r="E167" s="28" t="s">
        <v>105</v>
      </c>
      <c r="F167" s="16">
        <f t="shared" si="3"/>
        <v>29</v>
      </c>
      <c r="G167" s="16"/>
    </row>
    <row r="168" spans="1:7" x14ac:dyDescent="0.15">
      <c r="A168" s="38" t="s">
        <v>106</v>
      </c>
      <c r="B168" s="16" t="s">
        <v>107</v>
      </c>
      <c r="C168" s="16" t="s">
        <v>9</v>
      </c>
      <c r="D168" s="16"/>
      <c r="F168" s="16">
        <f t="shared" si="3"/>
        <v>0</v>
      </c>
      <c r="G168" s="16"/>
    </row>
    <row r="169" spans="1:7" x14ac:dyDescent="0.15">
      <c r="A169" s="36"/>
      <c r="B169" s="16">
        <v>8</v>
      </c>
      <c r="C169" s="16">
        <v>12.5</v>
      </c>
      <c r="D169" s="16">
        <v>18</v>
      </c>
      <c r="E169" s="28" t="s">
        <v>108</v>
      </c>
      <c r="F169" s="16">
        <f t="shared" si="3"/>
        <v>38.5</v>
      </c>
      <c r="G169" s="16"/>
    </row>
    <row r="170" spans="1:7" ht="27" x14ac:dyDescent="0.15">
      <c r="A170" s="38" t="s">
        <v>109</v>
      </c>
      <c r="B170" s="37" t="s">
        <v>110</v>
      </c>
      <c r="C170" s="37" t="s">
        <v>9</v>
      </c>
      <c r="D170" s="37"/>
      <c r="F170" s="16">
        <f t="shared" si="3"/>
        <v>0</v>
      </c>
      <c r="G170" s="16"/>
    </row>
    <row r="171" spans="1:7" x14ac:dyDescent="0.15">
      <c r="A171" s="36"/>
      <c r="B171" s="16">
        <v>10</v>
      </c>
      <c r="C171" s="16">
        <v>13</v>
      </c>
      <c r="D171" s="16">
        <v>35.5</v>
      </c>
      <c r="F171" s="16">
        <f t="shared" si="3"/>
        <v>58.5</v>
      </c>
      <c r="G171" s="16"/>
    </row>
    <row r="172" spans="1:7" ht="27" x14ac:dyDescent="0.15">
      <c r="A172" s="36" t="s">
        <v>111</v>
      </c>
      <c r="B172" s="16"/>
      <c r="C172" s="16" t="s">
        <v>9</v>
      </c>
      <c r="D172" s="16" t="s">
        <v>112</v>
      </c>
      <c r="F172" s="16">
        <f t="shared" si="3"/>
        <v>0</v>
      </c>
      <c r="G172" s="16"/>
    </row>
    <row r="173" spans="1:7" x14ac:dyDescent="0.15">
      <c r="A173" s="36"/>
      <c r="B173" s="16">
        <v>4</v>
      </c>
      <c r="C173" s="16">
        <v>17.28</v>
      </c>
      <c r="D173" s="16">
        <v>18.5</v>
      </c>
      <c r="F173" s="16">
        <f t="shared" si="3"/>
        <v>39.78</v>
      </c>
      <c r="G173" s="16"/>
    </row>
    <row r="174" spans="1:7" x14ac:dyDescent="0.15">
      <c r="A174" s="36" t="s">
        <v>113</v>
      </c>
      <c r="B174" s="16"/>
      <c r="C174" s="16" t="s">
        <v>9</v>
      </c>
      <c r="D174" s="16"/>
      <c r="F174" s="16">
        <f t="shared" si="3"/>
        <v>0</v>
      </c>
      <c r="G174" s="16"/>
    </row>
    <row r="175" spans="1:7" x14ac:dyDescent="0.15">
      <c r="A175" s="36"/>
      <c r="B175" s="16">
        <v>8</v>
      </c>
      <c r="C175" s="16">
        <v>21</v>
      </c>
      <c r="D175" s="16"/>
      <c r="E175" s="28" t="s">
        <v>114</v>
      </c>
      <c r="F175" s="16">
        <f t="shared" si="3"/>
        <v>29</v>
      </c>
      <c r="G175" s="16"/>
    </row>
  </sheetData>
  <phoneticPr fontId="8" type="noConversion"/>
  <conditionalFormatting sqref="A3:F3000">
    <cfRule type="expression" dxfId="0" priority="39">
      <formula>$F3&lt;&gt;0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31"/>
  <sheetViews>
    <sheetView workbookViewId="0">
      <selection activeCell="D28" sqref="D28"/>
    </sheetView>
  </sheetViews>
  <sheetFormatPr defaultColWidth="9" defaultRowHeight="13.5" x14ac:dyDescent="0.15"/>
  <cols>
    <col min="1" max="1" width="9" style="5" customWidth="1"/>
    <col min="2" max="2" width="19.25" style="1" customWidth="1"/>
    <col min="3" max="3" width="16.25" style="1" customWidth="1"/>
    <col min="4" max="4" width="15" style="1" customWidth="1"/>
    <col min="5" max="5" width="11.375" style="1" customWidth="1"/>
    <col min="6" max="16384" width="9" style="1"/>
  </cols>
  <sheetData>
    <row r="1" spans="1:5" ht="27" x14ac:dyDescent="0.15">
      <c r="A1" s="8" t="s">
        <v>115</v>
      </c>
      <c r="B1" s="3" t="s">
        <v>116</v>
      </c>
      <c r="C1" s="3" t="s">
        <v>117</v>
      </c>
      <c r="D1" s="3" t="s">
        <v>118</v>
      </c>
      <c r="E1" s="9" t="s">
        <v>119</v>
      </c>
    </row>
    <row r="2" spans="1:5" x14ac:dyDescent="0.15">
      <c r="A2" s="5">
        <v>4.26</v>
      </c>
      <c r="B2" s="1">
        <v>531</v>
      </c>
    </row>
    <row r="3" spans="1:5" x14ac:dyDescent="0.15">
      <c r="A3" s="5">
        <v>4.2699999999999996</v>
      </c>
      <c r="B3" s="1">
        <v>280</v>
      </c>
    </row>
    <row r="4" spans="1:5" x14ac:dyDescent="0.15">
      <c r="A4" s="5">
        <v>5.19</v>
      </c>
      <c r="B4" s="1">
        <v>275</v>
      </c>
    </row>
    <row r="5" spans="1:5" x14ac:dyDescent="0.15">
      <c r="A5" s="5">
        <v>5.2</v>
      </c>
      <c r="B5" s="1">
        <v>500</v>
      </c>
    </row>
    <row r="6" spans="1:5" x14ac:dyDescent="0.15">
      <c r="A6" s="5">
        <v>5.21</v>
      </c>
      <c r="B6" s="1">
        <v>700</v>
      </c>
    </row>
    <row r="7" spans="1:5" x14ac:dyDescent="0.15">
      <c r="A7" s="5">
        <v>5.22</v>
      </c>
      <c r="B7" s="1">
        <v>84</v>
      </c>
    </row>
    <row r="8" spans="1:5" x14ac:dyDescent="0.15">
      <c r="A8" s="5">
        <v>5.23</v>
      </c>
      <c r="B8" s="1">
        <v>243</v>
      </c>
    </row>
    <row r="9" spans="1:5" x14ac:dyDescent="0.15">
      <c r="A9" s="24" t="s">
        <v>120</v>
      </c>
      <c r="B9" s="1">
        <v>283</v>
      </c>
    </row>
    <row r="10" spans="1:5" x14ac:dyDescent="0.15">
      <c r="A10" s="24" t="s">
        <v>121</v>
      </c>
      <c r="B10" s="1">
        <v>668</v>
      </c>
    </row>
    <row r="11" spans="1:5" x14ac:dyDescent="0.15">
      <c r="A11" s="24" t="s">
        <v>122</v>
      </c>
      <c r="B11" s="1">
        <v>40</v>
      </c>
    </row>
    <row r="12" spans="1:5" x14ac:dyDescent="0.15">
      <c r="A12" s="24" t="s">
        <v>72</v>
      </c>
      <c r="B12" s="1">
        <v>90</v>
      </c>
    </row>
    <row r="13" spans="1:5" x14ac:dyDescent="0.15">
      <c r="A13" s="24" t="s">
        <v>75</v>
      </c>
      <c r="B13" s="1">
        <v>128</v>
      </c>
    </row>
    <row r="14" spans="1:5" x14ac:dyDescent="0.15">
      <c r="A14" s="24" t="s">
        <v>78</v>
      </c>
      <c r="B14" s="1">
        <v>398</v>
      </c>
    </row>
    <row r="15" spans="1:5" x14ac:dyDescent="0.15">
      <c r="A15" s="5" t="s">
        <v>80</v>
      </c>
      <c r="B15" s="1">
        <v>90</v>
      </c>
    </row>
    <row r="16" spans="1:5" x14ac:dyDescent="0.15">
      <c r="A16" s="5" t="s">
        <v>123</v>
      </c>
      <c r="B16" s="1">
        <v>360</v>
      </c>
    </row>
    <row r="17" spans="1:2" x14ac:dyDescent="0.15">
      <c r="A17" s="5" t="s">
        <v>85</v>
      </c>
      <c r="B17" s="1">
        <v>300</v>
      </c>
    </row>
    <row r="18" spans="1:2" x14ac:dyDescent="0.15">
      <c r="A18" s="5" t="s">
        <v>88</v>
      </c>
      <c r="B18" s="1">
        <v>672</v>
      </c>
    </row>
    <row r="19" spans="1:2" x14ac:dyDescent="0.15">
      <c r="A19" s="5" t="s">
        <v>91</v>
      </c>
      <c r="B19" s="1">
        <v>120</v>
      </c>
    </row>
    <row r="20" spans="1:2" x14ac:dyDescent="0.15">
      <c r="A20" s="5" t="s">
        <v>92</v>
      </c>
      <c r="B20" s="1">
        <v>330</v>
      </c>
    </row>
    <row r="21" spans="1:2" x14ac:dyDescent="0.15">
      <c r="A21" s="5" t="s">
        <v>99</v>
      </c>
      <c r="B21" s="1">
        <v>900</v>
      </c>
    </row>
    <row r="22" spans="1:2" x14ac:dyDescent="0.15">
      <c r="A22" s="5" t="s">
        <v>102</v>
      </c>
      <c r="B22" s="1">
        <v>484</v>
      </c>
    </row>
    <row r="23" spans="1:2" x14ac:dyDescent="0.15">
      <c r="A23" s="5" t="s">
        <v>106</v>
      </c>
      <c r="B23" s="1">
        <v>150</v>
      </c>
    </row>
    <row r="24" spans="1:2" x14ac:dyDescent="0.15">
      <c r="A24" s="5" t="s">
        <v>109</v>
      </c>
      <c r="B24" s="1">
        <v>416</v>
      </c>
    </row>
    <row r="25" spans="1:2" x14ac:dyDescent="0.15">
      <c r="A25" s="5" t="s">
        <v>111</v>
      </c>
      <c r="B25" s="1">
        <v>366</v>
      </c>
    </row>
    <row r="26" spans="1:2" x14ac:dyDescent="0.15">
      <c r="A26" s="5" t="s">
        <v>113</v>
      </c>
      <c r="B26" s="1">
        <v>280</v>
      </c>
    </row>
    <row r="27" spans="1:2" x14ac:dyDescent="0.15">
      <c r="A27" s="5" t="s">
        <v>124</v>
      </c>
      <c r="B27" s="1">
        <v>535</v>
      </c>
    </row>
    <row r="28" spans="1:2" x14ac:dyDescent="0.15">
      <c r="A28" s="5" t="s">
        <v>125</v>
      </c>
      <c r="B28" s="1">
        <v>432</v>
      </c>
    </row>
    <row r="29" spans="1:2" x14ac:dyDescent="0.15">
      <c r="A29" s="5" t="s">
        <v>7</v>
      </c>
      <c r="B29" s="1">
        <v>457</v>
      </c>
    </row>
    <row r="30" spans="1:2" x14ac:dyDescent="0.15">
      <c r="A30" s="5" t="s">
        <v>15</v>
      </c>
      <c r="B30" s="1">
        <v>677</v>
      </c>
    </row>
    <row r="31" spans="1:2" x14ac:dyDescent="0.15">
      <c r="A31" s="5" t="s">
        <v>17</v>
      </c>
      <c r="B31" s="1">
        <v>90</v>
      </c>
    </row>
  </sheetData>
  <phoneticPr fontId="8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78484450819421"/>
  </sheetPr>
  <dimension ref="A1:E4"/>
  <sheetViews>
    <sheetView workbookViewId="0">
      <selection activeCell="C22" sqref="C22"/>
    </sheetView>
  </sheetViews>
  <sheetFormatPr defaultColWidth="9" defaultRowHeight="13.5" x14ac:dyDescent="0.15"/>
  <cols>
    <col min="1" max="1" width="9" style="1"/>
    <col min="2" max="2" width="19.5" customWidth="1"/>
    <col min="3" max="3" width="21.75" customWidth="1"/>
    <col min="4" max="4" width="22.5" customWidth="1"/>
    <col min="5" max="5" width="11.125" customWidth="1"/>
  </cols>
  <sheetData>
    <row r="1" spans="1:5" ht="27" x14ac:dyDescent="0.15">
      <c r="A1" s="2" t="s">
        <v>115</v>
      </c>
      <c r="B1" s="3" t="s">
        <v>126</v>
      </c>
      <c r="C1" s="3" t="s">
        <v>127</v>
      </c>
      <c r="D1" s="3" t="s">
        <v>128</v>
      </c>
      <c r="E1" s="9" t="s">
        <v>129</v>
      </c>
    </row>
    <row r="2" spans="1:5" x14ac:dyDescent="0.15">
      <c r="A2" s="1">
        <v>4.26</v>
      </c>
      <c r="B2" s="1"/>
      <c r="C2" s="1"/>
      <c r="D2" s="1"/>
      <c r="E2" s="1"/>
    </row>
    <row r="3" spans="1:5" x14ac:dyDescent="0.15">
      <c r="A3" s="1">
        <v>6.13</v>
      </c>
    </row>
    <row r="4" spans="1:5" x14ac:dyDescent="0.15">
      <c r="A4" s="1">
        <v>6.14</v>
      </c>
    </row>
  </sheetData>
  <phoneticPr fontId="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34"/>
  <sheetViews>
    <sheetView showZeros="0" workbookViewId="0">
      <selection activeCell="B42" sqref="B42"/>
    </sheetView>
  </sheetViews>
  <sheetFormatPr defaultColWidth="9" defaultRowHeight="13.5" x14ac:dyDescent="0.15"/>
  <cols>
    <col min="1" max="1" width="9" style="5"/>
    <col min="2" max="2" width="17" style="1" customWidth="1"/>
    <col min="3" max="3" width="12.5" style="1" customWidth="1"/>
    <col min="4" max="4" width="13.25" style="1" customWidth="1"/>
    <col min="5" max="5" width="14.125" style="1" customWidth="1"/>
    <col min="6" max="6" width="17.5" style="1" customWidth="1"/>
    <col min="7" max="7" width="12.25" style="1" customWidth="1"/>
    <col min="8" max="9" width="14.375" style="1" customWidth="1"/>
    <col min="10" max="10" width="19" style="6" customWidth="1"/>
    <col min="11" max="16384" width="9" style="1"/>
  </cols>
  <sheetData>
    <row r="1" spans="1:10" ht="27" x14ac:dyDescent="0.15">
      <c r="A1" s="8" t="s">
        <v>115</v>
      </c>
      <c r="B1" s="3" t="s">
        <v>130</v>
      </c>
      <c r="C1" s="3" t="s">
        <v>131</v>
      </c>
      <c r="D1" s="3" t="s">
        <v>132</v>
      </c>
      <c r="E1" s="3" t="s">
        <v>133</v>
      </c>
      <c r="F1" s="3" t="s">
        <v>134</v>
      </c>
      <c r="G1" s="3" t="s">
        <v>135</v>
      </c>
      <c r="H1" s="3" t="s">
        <v>136</v>
      </c>
      <c r="I1" s="3" t="s">
        <v>137</v>
      </c>
      <c r="J1" s="9" t="s">
        <v>129</v>
      </c>
    </row>
    <row r="2" spans="1:10" x14ac:dyDescent="0.15">
      <c r="A2" s="21"/>
      <c r="B2" s="22"/>
      <c r="C2" s="22"/>
      <c r="D2" s="22"/>
      <c r="E2" s="22"/>
      <c r="F2" s="23">
        <f>SUM(B3:B43)</f>
        <v>56.3</v>
      </c>
      <c r="G2" s="23">
        <f>SUM(C3:C43)</f>
        <v>40.200000000000003</v>
      </c>
      <c r="H2" s="23">
        <f>SUM(D3:D43)</f>
        <v>6</v>
      </c>
      <c r="I2" s="23">
        <f>SUM(E3:E43)</f>
        <v>35.6</v>
      </c>
      <c r="J2" s="25">
        <f>(F2+G2+H2+I2)/300</f>
        <v>0.46033333333333332</v>
      </c>
    </row>
    <row r="3" spans="1:10" hidden="1" x14ac:dyDescent="0.15">
      <c r="A3" s="5">
        <v>5.22</v>
      </c>
      <c r="B3" s="1">
        <v>1.5</v>
      </c>
      <c r="E3" s="1">
        <v>0.2</v>
      </c>
    </row>
    <row r="4" spans="1:10" hidden="1" x14ac:dyDescent="0.15">
      <c r="A4" s="5">
        <v>5.23</v>
      </c>
      <c r="B4" s="1">
        <v>0.5</v>
      </c>
      <c r="C4" s="1">
        <v>2</v>
      </c>
      <c r="J4" s="6">
        <f t="shared" ref="J4:J34" si="0">(F4+G4+H4)/300</f>
        <v>0</v>
      </c>
    </row>
    <row r="5" spans="1:10" hidden="1" x14ac:dyDescent="0.15">
      <c r="A5" s="5">
        <v>5.24</v>
      </c>
      <c r="B5" s="1">
        <v>0.5</v>
      </c>
      <c r="J5" s="6">
        <f t="shared" si="0"/>
        <v>0</v>
      </c>
    </row>
    <row r="6" spans="1:10" hidden="1" x14ac:dyDescent="0.15">
      <c r="A6" s="5">
        <v>5.25</v>
      </c>
      <c r="B6" s="1">
        <v>0.5</v>
      </c>
      <c r="J6" s="6">
        <f t="shared" si="0"/>
        <v>0</v>
      </c>
    </row>
    <row r="7" spans="1:10" hidden="1" x14ac:dyDescent="0.15">
      <c r="A7" s="5">
        <v>5.26</v>
      </c>
      <c r="B7" s="1">
        <v>1.2</v>
      </c>
      <c r="J7" s="6">
        <f t="shared" si="0"/>
        <v>0</v>
      </c>
    </row>
    <row r="8" spans="1:10" hidden="1" x14ac:dyDescent="0.15">
      <c r="A8" s="5">
        <v>6.6</v>
      </c>
      <c r="B8" s="1">
        <v>2</v>
      </c>
      <c r="C8" s="1">
        <v>0.5</v>
      </c>
      <c r="E8" s="1">
        <v>0.8</v>
      </c>
      <c r="J8" s="6">
        <f t="shared" si="0"/>
        <v>0</v>
      </c>
    </row>
    <row r="9" spans="1:10" hidden="1" x14ac:dyDescent="0.15">
      <c r="A9" s="5">
        <v>6.8</v>
      </c>
      <c r="B9" s="1">
        <v>2</v>
      </c>
      <c r="C9" s="1">
        <v>0.5</v>
      </c>
      <c r="E9" s="1">
        <v>1</v>
      </c>
      <c r="J9" s="6">
        <f t="shared" si="0"/>
        <v>0</v>
      </c>
    </row>
    <row r="10" spans="1:10" hidden="1" x14ac:dyDescent="0.15">
      <c r="A10" s="5" t="s">
        <v>62</v>
      </c>
      <c r="B10" s="1">
        <v>2.5</v>
      </c>
      <c r="E10" s="1">
        <v>0.5</v>
      </c>
      <c r="J10" s="6">
        <f t="shared" si="0"/>
        <v>0</v>
      </c>
    </row>
    <row r="11" spans="1:10" hidden="1" x14ac:dyDescent="0.15">
      <c r="A11" s="5" t="s">
        <v>138</v>
      </c>
      <c r="B11" s="1">
        <v>4</v>
      </c>
      <c r="D11" s="1">
        <v>0.2</v>
      </c>
      <c r="E11" s="1">
        <v>1.5</v>
      </c>
      <c r="J11" s="6">
        <f t="shared" si="0"/>
        <v>0</v>
      </c>
    </row>
    <row r="12" spans="1:10" hidden="1" x14ac:dyDescent="0.15">
      <c r="A12" s="5" t="s">
        <v>139</v>
      </c>
      <c r="B12" s="1">
        <v>2.1</v>
      </c>
      <c r="C12" s="1">
        <v>0.7</v>
      </c>
      <c r="E12" s="1">
        <v>1.1000000000000001</v>
      </c>
      <c r="J12" s="6">
        <f t="shared" si="0"/>
        <v>0</v>
      </c>
    </row>
    <row r="13" spans="1:10" hidden="1" x14ac:dyDescent="0.15">
      <c r="A13" s="24" t="s">
        <v>72</v>
      </c>
      <c r="B13" s="1">
        <v>1</v>
      </c>
      <c r="C13" s="1">
        <v>1</v>
      </c>
      <c r="E13" s="1">
        <v>1</v>
      </c>
      <c r="J13" s="6">
        <f t="shared" si="0"/>
        <v>0</v>
      </c>
    </row>
    <row r="14" spans="1:10" hidden="1" x14ac:dyDescent="0.15">
      <c r="A14" s="24" t="s">
        <v>75</v>
      </c>
      <c r="B14" s="1">
        <v>2</v>
      </c>
      <c r="C14" s="1">
        <v>1</v>
      </c>
      <c r="D14" s="1">
        <v>1</v>
      </c>
      <c r="E14" s="1">
        <v>1</v>
      </c>
      <c r="J14" s="6">
        <f t="shared" si="0"/>
        <v>0</v>
      </c>
    </row>
    <row r="15" spans="1:10" hidden="1" x14ac:dyDescent="0.15">
      <c r="A15" s="5" t="s">
        <v>140</v>
      </c>
      <c r="B15" s="1">
        <v>2</v>
      </c>
      <c r="C15" s="1">
        <v>2</v>
      </c>
      <c r="E15" s="1">
        <v>1</v>
      </c>
      <c r="J15" s="6">
        <f t="shared" si="0"/>
        <v>0</v>
      </c>
    </row>
    <row r="16" spans="1:10" hidden="1" x14ac:dyDescent="0.15">
      <c r="A16" s="5" t="s">
        <v>80</v>
      </c>
      <c r="C16" s="1">
        <v>1</v>
      </c>
      <c r="J16" s="6">
        <f t="shared" si="0"/>
        <v>0</v>
      </c>
    </row>
    <row r="17" spans="1:10" hidden="1" x14ac:dyDescent="0.15">
      <c r="A17" s="5" t="s">
        <v>85</v>
      </c>
      <c r="B17" s="1">
        <v>0.5</v>
      </c>
      <c r="C17" s="1">
        <v>4</v>
      </c>
      <c r="D17" s="1">
        <v>0.5</v>
      </c>
      <c r="E17" s="1">
        <v>3</v>
      </c>
      <c r="J17" s="6">
        <f t="shared" si="0"/>
        <v>0</v>
      </c>
    </row>
    <row r="18" spans="1:10" hidden="1" x14ac:dyDescent="0.15">
      <c r="A18" s="5" t="s">
        <v>88</v>
      </c>
      <c r="B18" s="1">
        <v>1</v>
      </c>
      <c r="C18" s="1">
        <v>3</v>
      </c>
      <c r="D18" s="1">
        <v>0.3</v>
      </c>
      <c r="E18" s="1">
        <v>2</v>
      </c>
      <c r="J18" s="6">
        <f t="shared" si="0"/>
        <v>0</v>
      </c>
    </row>
    <row r="19" spans="1:10" hidden="1" x14ac:dyDescent="0.15">
      <c r="A19" s="5" t="s">
        <v>91</v>
      </c>
      <c r="C19" s="1">
        <v>3</v>
      </c>
      <c r="D19" s="1">
        <v>1</v>
      </c>
      <c r="E19" s="1">
        <v>2</v>
      </c>
      <c r="J19" s="6">
        <f t="shared" si="0"/>
        <v>0</v>
      </c>
    </row>
    <row r="20" spans="1:10" hidden="1" x14ac:dyDescent="0.15">
      <c r="A20" s="5" t="s">
        <v>92</v>
      </c>
      <c r="C20" s="1">
        <v>1</v>
      </c>
      <c r="E20" s="1">
        <v>0.5</v>
      </c>
      <c r="J20" s="6">
        <f t="shared" si="0"/>
        <v>0</v>
      </c>
    </row>
    <row r="21" spans="1:10" hidden="1" x14ac:dyDescent="0.15">
      <c r="A21" s="5" t="s">
        <v>95</v>
      </c>
      <c r="B21" s="1">
        <v>1</v>
      </c>
      <c r="E21" s="1">
        <v>0.5</v>
      </c>
      <c r="J21" s="6">
        <f t="shared" si="0"/>
        <v>0</v>
      </c>
    </row>
    <row r="22" spans="1:10" hidden="1" x14ac:dyDescent="0.15">
      <c r="A22" s="5" t="s">
        <v>96</v>
      </c>
      <c r="B22" s="1">
        <v>5</v>
      </c>
      <c r="E22" s="1">
        <v>3</v>
      </c>
      <c r="J22" s="6">
        <f t="shared" si="0"/>
        <v>0</v>
      </c>
    </row>
    <row r="23" spans="1:10" hidden="1" x14ac:dyDescent="0.15">
      <c r="A23" s="5" t="s">
        <v>99</v>
      </c>
      <c r="B23" s="1">
        <v>7</v>
      </c>
      <c r="C23" s="1">
        <v>6</v>
      </c>
      <c r="E23" s="1">
        <v>5</v>
      </c>
      <c r="J23" s="6">
        <f t="shared" si="0"/>
        <v>0</v>
      </c>
    </row>
    <row r="24" spans="1:10" hidden="1" x14ac:dyDescent="0.15">
      <c r="A24" s="5" t="s">
        <v>102</v>
      </c>
      <c r="B24" s="1">
        <v>1.5</v>
      </c>
      <c r="C24" s="1">
        <v>1.5</v>
      </c>
      <c r="E24" s="1">
        <v>1</v>
      </c>
      <c r="J24" s="6">
        <f t="shared" si="0"/>
        <v>0</v>
      </c>
    </row>
    <row r="25" spans="1:10" hidden="1" x14ac:dyDescent="0.15">
      <c r="A25" s="5" t="s">
        <v>106</v>
      </c>
      <c r="B25" s="1">
        <v>1.5</v>
      </c>
      <c r="C25" s="1">
        <v>2</v>
      </c>
      <c r="E25" s="1">
        <v>1</v>
      </c>
      <c r="J25" s="6">
        <f t="shared" si="0"/>
        <v>0</v>
      </c>
    </row>
    <row r="26" spans="1:10" hidden="1" x14ac:dyDescent="0.15">
      <c r="A26" s="5" t="s">
        <v>109</v>
      </c>
      <c r="B26" s="1">
        <v>2</v>
      </c>
      <c r="E26" s="1">
        <v>1</v>
      </c>
      <c r="J26" s="6">
        <f t="shared" si="0"/>
        <v>0</v>
      </c>
    </row>
    <row r="27" spans="1:10" hidden="1" x14ac:dyDescent="0.15">
      <c r="A27" s="5" t="s">
        <v>111</v>
      </c>
      <c r="B27" s="1">
        <v>2</v>
      </c>
      <c r="C27" s="1">
        <v>2</v>
      </c>
      <c r="E27" s="1">
        <v>1</v>
      </c>
      <c r="J27" s="6">
        <f t="shared" si="0"/>
        <v>0</v>
      </c>
    </row>
    <row r="28" spans="1:10" hidden="1" x14ac:dyDescent="0.15">
      <c r="A28" s="5" t="s">
        <v>113</v>
      </c>
      <c r="B28" s="1">
        <v>2.2000000000000002</v>
      </c>
      <c r="E28" s="1">
        <v>1</v>
      </c>
      <c r="J28" s="6">
        <f t="shared" si="0"/>
        <v>0</v>
      </c>
    </row>
    <row r="29" spans="1:10" hidden="1" x14ac:dyDescent="0.15">
      <c r="A29" s="5" t="s">
        <v>141</v>
      </c>
      <c r="B29" s="1">
        <v>3.8</v>
      </c>
      <c r="E29" s="1">
        <v>2</v>
      </c>
      <c r="J29" s="6">
        <f t="shared" si="0"/>
        <v>0</v>
      </c>
    </row>
    <row r="30" spans="1:10" hidden="1" x14ac:dyDescent="0.15">
      <c r="A30" s="5" t="s">
        <v>142</v>
      </c>
      <c r="B30" s="1">
        <v>2</v>
      </c>
      <c r="E30" s="1">
        <v>1</v>
      </c>
      <c r="J30" s="6">
        <f t="shared" si="0"/>
        <v>0</v>
      </c>
    </row>
    <row r="31" spans="1:10" hidden="1" x14ac:dyDescent="0.15">
      <c r="A31" s="5" t="s">
        <v>124</v>
      </c>
      <c r="B31" s="1">
        <v>2</v>
      </c>
      <c r="C31" s="1">
        <v>1</v>
      </c>
      <c r="E31" s="1">
        <v>1.5</v>
      </c>
      <c r="J31" s="6">
        <f t="shared" si="0"/>
        <v>0</v>
      </c>
    </row>
    <row r="32" spans="1:10" hidden="1" x14ac:dyDescent="0.15">
      <c r="A32" s="5" t="s">
        <v>125</v>
      </c>
      <c r="B32" s="1">
        <v>1.5</v>
      </c>
      <c r="C32" s="1">
        <v>2</v>
      </c>
      <c r="D32" s="1">
        <v>3</v>
      </c>
      <c r="E32" s="1">
        <v>1</v>
      </c>
      <c r="J32" s="6">
        <f t="shared" si="0"/>
        <v>0</v>
      </c>
    </row>
    <row r="33" spans="1:10" hidden="1" x14ac:dyDescent="0.15">
      <c r="A33" s="5" t="s">
        <v>7</v>
      </c>
      <c r="C33" s="1">
        <v>1</v>
      </c>
      <c r="J33" s="6">
        <f t="shared" si="0"/>
        <v>0</v>
      </c>
    </row>
    <row r="34" spans="1:10" x14ac:dyDescent="0.15">
      <c r="A34" s="5" t="s">
        <v>15</v>
      </c>
      <c r="B34" s="1">
        <v>1.5</v>
      </c>
      <c r="C34" s="1">
        <v>5</v>
      </c>
      <c r="E34" s="1">
        <v>1</v>
      </c>
      <c r="J34" s="6">
        <f t="shared" si="0"/>
        <v>0</v>
      </c>
    </row>
  </sheetData>
  <phoneticPr fontId="8" type="noConversion"/>
  <pageMargins left="0.75" right="0.75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O129"/>
  <sheetViews>
    <sheetView showZeros="0" zoomScale="115" zoomScaleNormal="115" workbookViewId="0">
      <selection activeCell="AK29" sqref="AK29"/>
    </sheetView>
  </sheetViews>
  <sheetFormatPr defaultColWidth="9" defaultRowHeight="13.5" x14ac:dyDescent="0.15"/>
  <cols>
    <col min="1" max="1" width="19.875" style="1" customWidth="1"/>
    <col min="2" max="2" width="12.125" style="1" customWidth="1"/>
    <col min="3" max="3" width="11.875" style="1" customWidth="1"/>
    <col min="4" max="4" width="4.5" style="1" hidden="1" customWidth="1"/>
    <col min="5" max="5" width="3.5" style="1" hidden="1" customWidth="1"/>
    <col min="6" max="7" width="3.375" style="1" hidden="1" customWidth="1"/>
    <col min="8" max="8" width="3.75" style="1" hidden="1" customWidth="1"/>
    <col min="9" max="9" width="4.125" style="1" hidden="1" customWidth="1"/>
    <col min="10" max="12" width="3.375" style="1" hidden="1" customWidth="1"/>
    <col min="13" max="13" width="3.875" style="1" hidden="1" customWidth="1"/>
    <col min="14" max="14" width="3.375" style="1" hidden="1" customWidth="1"/>
    <col min="15" max="15" width="3.75" style="1" hidden="1" customWidth="1"/>
    <col min="16" max="16" width="3.75" style="1" customWidth="1"/>
    <col min="17" max="17" width="3.375" style="1" customWidth="1"/>
    <col min="18" max="19" width="3.875" style="1" customWidth="1"/>
    <col min="20" max="26" width="3.375" style="1" hidden="1" customWidth="1"/>
    <col min="27" max="27" width="4.125" style="1" hidden="1" customWidth="1"/>
    <col min="28" max="28" width="3.375" style="1" hidden="1" customWidth="1"/>
    <col min="29" max="29" width="3.625" style="1" hidden="1" customWidth="1"/>
    <col min="30" max="33" width="3.375" style="1" hidden="1" customWidth="1"/>
    <col min="34" max="34" width="6.5" style="1" hidden="1" customWidth="1"/>
    <col min="35" max="16384" width="9" style="1"/>
  </cols>
  <sheetData>
    <row r="1" spans="1:35" ht="27" x14ac:dyDescent="0.15">
      <c r="A1" s="2" t="s">
        <v>143</v>
      </c>
      <c r="B1" s="3" t="s">
        <v>144</v>
      </c>
      <c r="C1" s="3" t="s">
        <v>145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  <c r="X1" s="3">
        <v>21</v>
      </c>
      <c r="Y1" s="3">
        <v>22</v>
      </c>
      <c r="Z1" s="3">
        <v>23</v>
      </c>
      <c r="AA1" s="3">
        <v>24</v>
      </c>
      <c r="AB1" s="3">
        <v>25</v>
      </c>
      <c r="AC1" s="3">
        <v>26</v>
      </c>
      <c r="AD1" s="3">
        <v>27</v>
      </c>
      <c r="AE1" s="3">
        <v>28</v>
      </c>
      <c r="AF1" s="3">
        <v>29</v>
      </c>
      <c r="AG1" s="3">
        <v>30</v>
      </c>
      <c r="AH1" s="3">
        <v>31</v>
      </c>
      <c r="AI1" s="3" t="s">
        <v>146</v>
      </c>
    </row>
    <row r="2" spans="1:35" x14ac:dyDescent="0.15">
      <c r="A2" s="4" t="s">
        <v>147</v>
      </c>
      <c r="AI2" s="1">
        <f>SUM(C2:AH2)</f>
        <v>0</v>
      </c>
    </row>
    <row r="3" spans="1:35" x14ac:dyDescent="0.15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</row>
    <row r="4" spans="1:35" x14ac:dyDescent="0.15">
      <c r="A4" s="4" t="s">
        <v>148</v>
      </c>
      <c r="B4" s="4" t="s">
        <v>149</v>
      </c>
      <c r="G4" s="1">
        <v>10</v>
      </c>
      <c r="AI4" s="1">
        <f t="shared" ref="AI4:AI39" si="0">SUM(C4:AH4)</f>
        <v>10</v>
      </c>
    </row>
    <row r="5" spans="1:35" x14ac:dyDescent="0.15">
      <c r="B5" s="4" t="s">
        <v>150</v>
      </c>
      <c r="AI5" s="1">
        <f t="shared" si="0"/>
        <v>0</v>
      </c>
    </row>
    <row r="6" spans="1:35" x14ac:dyDescent="0.15">
      <c r="AI6" s="1">
        <f t="shared" si="0"/>
        <v>0</v>
      </c>
    </row>
    <row r="7" spans="1:35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x14ac:dyDescent="0.15">
      <c r="A8" s="4" t="s">
        <v>151</v>
      </c>
      <c r="B8" s="4" t="s">
        <v>152</v>
      </c>
      <c r="AI8" s="1">
        <f t="shared" si="0"/>
        <v>0</v>
      </c>
    </row>
    <row r="9" spans="1:35" x14ac:dyDescent="0.15">
      <c r="B9" s="4" t="s">
        <v>153</v>
      </c>
      <c r="AI9" s="1">
        <f t="shared" si="0"/>
        <v>0</v>
      </c>
    </row>
    <row r="10" spans="1:35" x14ac:dyDescent="0.15">
      <c r="B10" s="4" t="s">
        <v>154</v>
      </c>
      <c r="AI10" s="1">
        <f t="shared" si="0"/>
        <v>0</v>
      </c>
    </row>
    <row r="11" spans="1:35" x14ac:dyDescent="0.15">
      <c r="B11" s="4" t="s">
        <v>155</v>
      </c>
      <c r="AI11" s="1">
        <f t="shared" si="0"/>
        <v>0</v>
      </c>
    </row>
    <row r="12" spans="1:35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x14ac:dyDescent="0.15">
      <c r="A13" s="1" t="s">
        <v>156</v>
      </c>
      <c r="B13" s="1" t="s">
        <v>157</v>
      </c>
      <c r="AI13" s="1">
        <f t="shared" si="0"/>
        <v>0</v>
      </c>
    </row>
    <row r="14" spans="1:35" x14ac:dyDescent="0.15">
      <c r="B14" s="4" t="s">
        <v>152</v>
      </c>
      <c r="H14" s="1">
        <v>32</v>
      </c>
      <c r="AI14" s="1">
        <f t="shared" si="0"/>
        <v>32</v>
      </c>
    </row>
    <row r="15" spans="1:35" x14ac:dyDescent="0.15">
      <c r="B15" s="4" t="s">
        <v>153</v>
      </c>
      <c r="AI15" s="1">
        <f t="shared" si="0"/>
        <v>0</v>
      </c>
    </row>
    <row r="16" spans="1:35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15">
      <c r="A17" s="1" t="s">
        <v>158</v>
      </c>
      <c r="AI17" s="1">
        <f t="shared" si="0"/>
        <v>0</v>
      </c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15">
      <c r="A19" s="16" t="s">
        <v>159</v>
      </c>
      <c r="P19" s="1">
        <v>100</v>
      </c>
      <c r="AI19" s="1">
        <f t="shared" si="0"/>
        <v>100</v>
      </c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15">
      <c r="A21" s="1" t="s">
        <v>160</v>
      </c>
      <c r="B21" s="1" t="s">
        <v>161</v>
      </c>
      <c r="AI21" s="1">
        <f t="shared" si="0"/>
        <v>0</v>
      </c>
    </row>
    <row r="22" spans="1:35" x14ac:dyDescent="0.15">
      <c r="B22" s="4" t="s">
        <v>162</v>
      </c>
      <c r="AI22" s="1">
        <f t="shared" si="0"/>
        <v>0</v>
      </c>
    </row>
    <row r="23" spans="1:35" x14ac:dyDescent="0.15">
      <c r="A23" s="15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x14ac:dyDescent="0.15">
      <c r="A24" s="17" t="s">
        <v>163</v>
      </c>
      <c r="B24" s="18" t="s">
        <v>161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">
        <f t="shared" si="0"/>
        <v>0</v>
      </c>
    </row>
    <row r="25" spans="1:35" x14ac:dyDescent="0.15">
      <c r="A25" s="17"/>
      <c r="B25" s="18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">
        <f t="shared" si="0"/>
        <v>0</v>
      </c>
    </row>
    <row r="26" spans="1:35" x14ac:dyDescent="0.15">
      <c r="A26" s="15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15">
      <c r="A27" s="1" t="s">
        <v>164</v>
      </c>
      <c r="AI27" s="1">
        <f t="shared" si="0"/>
        <v>0</v>
      </c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15">
      <c r="A29" s="1" t="s">
        <v>165</v>
      </c>
      <c r="AI29" s="1">
        <f t="shared" si="0"/>
        <v>0</v>
      </c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4" t="s">
        <v>166</v>
      </c>
      <c r="D31" s="4"/>
      <c r="AI31" s="1">
        <f t="shared" si="0"/>
        <v>0</v>
      </c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4" t="s">
        <v>167</v>
      </c>
      <c r="P33" s="1">
        <v>20</v>
      </c>
      <c r="AI33" s="1">
        <f t="shared" si="0"/>
        <v>20</v>
      </c>
    </row>
    <row r="34" spans="1:35" x14ac:dyDescent="0.15">
      <c r="A34" s="14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4" t="s">
        <v>168</v>
      </c>
      <c r="B35" s="4" t="s">
        <v>152</v>
      </c>
      <c r="AI35" s="1">
        <f t="shared" si="0"/>
        <v>0</v>
      </c>
    </row>
    <row r="36" spans="1:35" x14ac:dyDescent="0.1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</row>
    <row r="37" spans="1:35" x14ac:dyDescent="0.15">
      <c r="A37" s="4" t="s">
        <v>169</v>
      </c>
      <c r="B37" s="4"/>
      <c r="P37" s="1">
        <v>20</v>
      </c>
      <c r="AI37" s="1">
        <f t="shared" si="0"/>
        <v>20</v>
      </c>
    </row>
    <row r="38" spans="1:35" x14ac:dyDescent="0.1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</row>
    <row r="39" spans="1:35" x14ac:dyDescent="0.15">
      <c r="A39" s="4" t="s">
        <v>170</v>
      </c>
      <c r="B39" s="4"/>
      <c r="P39" s="1">
        <v>20</v>
      </c>
      <c r="AI39" s="1">
        <f t="shared" si="0"/>
        <v>20</v>
      </c>
    </row>
    <row r="50" spans="1:35" x14ac:dyDescent="0.15">
      <c r="A50" s="19" t="s">
        <v>49</v>
      </c>
    </row>
    <row r="51" spans="1:35" ht="27" x14ac:dyDescent="0.15">
      <c r="A51" s="2" t="s">
        <v>143</v>
      </c>
      <c r="B51" s="3" t="s">
        <v>144</v>
      </c>
      <c r="C51" s="3" t="s">
        <v>145</v>
      </c>
      <c r="D51" s="3">
        <v>1</v>
      </c>
      <c r="E51" s="3">
        <v>2</v>
      </c>
      <c r="F51" s="3">
        <v>3</v>
      </c>
      <c r="G51" s="3">
        <v>4</v>
      </c>
      <c r="H51" s="3">
        <v>5</v>
      </c>
      <c r="I51" s="3">
        <v>6</v>
      </c>
      <c r="J51" s="3">
        <v>7</v>
      </c>
      <c r="K51" s="3">
        <v>8</v>
      </c>
      <c r="L51" s="3">
        <v>9</v>
      </c>
      <c r="M51" s="3">
        <v>10</v>
      </c>
      <c r="N51" s="3">
        <v>11</v>
      </c>
      <c r="O51" s="3">
        <v>12</v>
      </c>
      <c r="P51" s="3">
        <v>13</v>
      </c>
      <c r="Q51" s="3">
        <v>14</v>
      </c>
      <c r="R51" s="3">
        <v>15</v>
      </c>
      <c r="S51" s="3">
        <v>16</v>
      </c>
      <c r="T51" s="3">
        <v>17</v>
      </c>
      <c r="U51" s="3">
        <v>18</v>
      </c>
      <c r="V51" s="3">
        <v>19</v>
      </c>
      <c r="W51" s="3">
        <v>20</v>
      </c>
      <c r="X51" s="3">
        <v>21</v>
      </c>
      <c r="Y51" s="3">
        <v>22</v>
      </c>
      <c r="Z51" s="3">
        <v>23</v>
      </c>
      <c r="AA51" s="3">
        <v>24</v>
      </c>
      <c r="AB51" s="3">
        <v>25</v>
      </c>
      <c r="AC51" s="3">
        <v>26</v>
      </c>
      <c r="AD51" s="3">
        <v>27</v>
      </c>
      <c r="AE51" s="3">
        <v>28</v>
      </c>
      <c r="AF51" s="3">
        <v>29</v>
      </c>
      <c r="AG51" s="3">
        <v>30</v>
      </c>
      <c r="AH51" s="3">
        <v>31</v>
      </c>
      <c r="AI51" s="3" t="s">
        <v>146</v>
      </c>
    </row>
    <row r="52" spans="1:35" x14ac:dyDescent="0.15">
      <c r="A52" s="4" t="s">
        <v>147</v>
      </c>
      <c r="AI52" s="1">
        <f>SUM(C52:AH52)</f>
        <v>0</v>
      </c>
    </row>
    <row r="53" spans="1:35" ht="5.25" customHeight="1" x14ac:dyDescent="0.15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>
        <f t="shared" ref="AI53:AI83" si="1">SUM(C53:AH53)</f>
        <v>0</v>
      </c>
    </row>
    <row r="54" spans="1:35" x14ac:dyDescent="0.15">
      <c r="A54" s="4" t="s">
        <v>148</v>
      </c>
      <c r="B54" s="4" t="s">
        <v>149</v>
      </c>
      <c r="H54" s="1">
        <v>70</v>
      </c>
      <c r="P54" s="1">
        <v>100</v>
      </c>
      <c r="R54" s="1">
        <v>110</v>
      </c>
      <c r="X54" s="1">
        <v>50</v>
      </c>
      <c r="AC54" s="1">
        <v>100</v>
      </c>
      <c r="AG54" s="1">
        <v>40</v>
      </c>
      <c r="AI54" s="1">
        <f t="shared" si="1"/>
        <v>470</v>
      </c>
    </row>
    <row r="55" spans="1:35" x14ac:dyDescent="0.15">
      <c r="B55" s="4" t="s">
        <v>150</v>
      </c>
      <c r="AI55" s="1">
        <f t="shared" si="1"/>
        <v>0</v>
      </c>
    </row>
    <row r="56" spans="1:35" x14ac:dyDescent="0.15">
      <c r="AI56" s="1">
        <f t="shared" si="1"/>
        <v>0</v>
      </c>
    </row>
    <row r="57" spans="1:35" ht="3.7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>
        <f t="shared" si="1"/>
        <v>0</v>
      </c>
    </row>
    <row r="58" spans="1:35" x14ac:dyDescent="0.15">
      <c r="A58" s="4" t="s">
        <v>151</v>
      </c>
      <c r="B58" s="4" t="s">
        <v>152</v>
      </c>
      <c r="Q58" s="1">
        <v>32</v>
      </c>
      <c r="AI58" s="1">
        <f t="shared" si="1"/>
        <v>32</v>
      </c>
    </row>
    <row r="59" spans="1:35" x14ac:dyDescent="0.15">
      <c r="B59" s="4" t="s">
        <v>153</v>
      </c>
      <c r="I59" s="1">
        <v>16</v>
      </c>
      <c r="AI59" s="1">
        <f t="shared" si="1"/>
        <v>16</v>
      </c>
    </row>
    <row r="60" spans="1:35" x14ac:dyDescent="0.15">
      <c r="B60" s="4" t="s">
        <v>154</v>
      </c>
      <c r="I60" s="1">
        <v>32</v>
      </c>
      <c r="AI60" s="1">
        <f t="shared" si="1"/>
        <v>32</v>
      </c>
    </row>
    <row r="61" spans="1:35" x14ac:dyDescent="0.15">
      <c r="B61" s="4" t="s">
        <v>155</v>
      </c>
      <c r="AI61" s="1">
        <f t="shared" si="1"/>
        <v>0</v>
      </c>
    </row>
    <row r="62" spans="1:35" ht="4.5" customHeight="1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>
        <f t="shared" si="1"/>
        <v>0</v>
      </c>
    </row>
    <row r="63" spans="1:35" x14ac:dyDescent="0.15">
      <c r="A63" s="1" t="s">
        <v>156</v>
      </c>
      <c r="B63" s="1" t="s">
        <v>157</v>
      </c>
      <c r="Q63" s="1">
        <v>32</v>
      </c>
      <c r="AG63" s="1">
        <v>32</v>
      </c>
      <c r="AI63" s="1">
        <f t="shared" si="1"/>
        <v>64</v>
      </c>
    </row>
    <row r="64" spans="1:35" x14ac:dyDescent="0.15">
      <c r="B64" s="4" t="s">
        <v>152</v>
      </c>
      <c r="H64" s="1">
        <v>32</v>
      </c>
      <c r="I64" s="1">
        <v>16</v>
      </c>
      <c r="AG64" s="1">
        <v>32</v>
      </c>
      <c r="AI64" s="1">
        <f t="shared" si="1"/>
        <v>80</v>
      </c>
    </row>
    <row r="65" spans="1:35" x14ac:dyDescent="0.15">
      <c r="B65" s="4" t="s">
        <v>153</v>
      </c>
      <c r="AI65" s="1">
        <f t="shared" si="1"/>
        <v>0</v>
      </c>
    </row>
    <row r="66" spans="1:35" ht="3.75" customHeight="1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>
        <f t="shared" si="1"/>
        <v>0</v>
      </c>
    </row>
    <row r="67" spans="1:35" x14ac:dyDescent="0.15">
      <c r="A67" s="1" t="s">
        <v>158</v>
      </c>
      <c r="AI67" s="1">
        <f t="shared" si="1"/>
        <v>0</v>
      </c>
    </row>
    <row r="68" spans="1:35" ht="3" customHeight="1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>
        <f t="shared" si="1"/>
        <v>0</v>
      </c>
    </row>
    <row r="69" spans="1:35" x14ac:dyDescent="0.15">
      <c r="A69" s="16" t="s">
        <v>159</v>
      </c>
      <c r="H69" s="1">
        <v>100</v>
      </c>
      <c r="I69" s="1">
        <v>100</v>
      </c>
      <c r="O69" s="1">
        <v>100</v>
      </c>
      <c r="P69" s="1">
        <v>100</v>
      </c>
      <c r="Q69" s="1">
        <v>50</v>
      </c>
      <c r="R69" s="1">
        <v>25</v>
      </c>
      <c r="W69" s="1">
        <v>30</v>
      </c>
      <c r="AC69" s="1">
        <v>100</v>
      </c>
      <c r="AI69" s="1">
        <f t="shared" si="1"/>
        <v>605</v>
      </c>
    </row>
    <row r="70" spans="1:35" ht="3.75" customHeight="1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>
        <f t="shared" si="1"/>
        <v>0</v>
      </c>
    </row>
    <row r="71" spans="1:35" x14ac:dyDescent="0.15">
      <c r="A71" s="1" t="s">
        <v>160</v>
      </c>
      <c r="B71" s="1" t="s">
        <v>161</v>
      </c>
      <c r="AI71" s="1">
        <f t="shared" si="1"/>
        <v>0</v>
      </c>
    </row>
    <row r="72" spans="1:35" x14ac:dyDescent="0.15">
      <c r="B72" s="4" t="s">
        <v>162</v>
      </c>
      <c r="I72" s="1">
        <v>10</v>
      </c>
      <c r="AI72" s="1">
        <f t="shared" si="1"/>
        <v>10</v>
      </c>
    </row>
    <row r="73" spans="1:35" ht="4.5" customHeight="1" x14ac:dyDescent="0.15">
      <c r="A73" s="15"/>
      <c r="B73" s="14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>
        <f t="shared" si="1"/>
        <v>0</v>
      </c>
    </row>
    <row r="74" spans="1:35" ht="15.95" customHeight="1" x14ac:dyDescent="0.15">
      <c r="A74" s="17" t="s">
        <v>163</v>
      </c>
      <c r="B74" s="18" t="s">
        <v>161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">
        <f t="shared" si="1"/>
        <v>0</v>
      </c>
    </row>
    <row r="75" spans="1:35" ht="18" customHeight="1" x14ac:dyDescent="0.15">
      <c r="A75" s="17"/>
      <c r="B75" s="18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">
        <f t="shared" si="1"/>
        <v>0</v>
      </c>
    </row>
    <row r="76" spans="1:35" ht="5.0999999999999996" customHeight="1" x14ac:dyDescent="0.15">
      <c r="A76" s="15"/>
      <c r="B76" s="14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>
        <f t="shared" si="1"/>
        <v>0</v>
      </c>
    </row>
    <row r="77" spans="1:35" x14ac:dyDescent="0.15">
      <c r="A77" s="1" t="s">
        <v>164</v>
      </c>
      <c r="AC77" s="1">
        <v>40</v>
      </c>
      <c r="AI77" s="1">
        <f t="shared" si="1"/>
        <v>40</v>
      </c>
    </row>
    <row r="78" spans="1:35" ht="3" customHeight="1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>
        <f t="shared" si="1"/>
        <v>0</v>
      </c>
    </row>
    <row r="79" spans="1:35" x14ac:dyDescent="0.15">
      <c r="A79" s="1" t="s">
        <v>165</v>
      </c>
      <c r="M79" s="1">
        <v>100</v>
      </c>
      <c r="AI79" s="1">
        <f t="shared" si="1"/>
        <v>100</v>
      </c>
    </row>
    <row r="80" spans="1:35" ht="3" customHeight="1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>
        <f t="shared" si="1"/>
        <v>0</v>
      </c>
    </row>
    <row r="81" spans="1:35" x14ac:dyDescent="0.15">
      <c r="A81" s="4" t="s">
        <v>166</v>
      </c>
      <c r="D81" s="4"/>
      <c r="M81" s="1">
        <v>15</v>
      </c>
      <c r="N81" s="1">
        <v>30</v>
      </c>
      <c r="P81" s="1">
        <v>45</v>
      </c>
      <c r="AA81" s="1">
        <v>70</v>
      </c>
      <c r="AC81" s="1">
        <v>40</v>
      </c>
      <c r="AF81" s="1">
        <v>30</v>
      </c>
      <c r="AI81" s="1">
        <f t="shared" si="1"/>
        <v>230</v>
      </c>
    </row>
    <row r="82" spans="1:35" ht="3" customHeight="1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>
        <f t="shared" si="1"/>
        <v>0</v>
      </c>
    </row>
    <row r="83" spans="1:35" x14ac:dyDescent="0.15">
      <c r="A83" s="4" t="s">
        <v>167</v>
      </c>
      <c r="P83" s="1">
        <v>25</v>
      </c>
      <c r="R83" s="1">
        <v>45</v>
      </c>
      <c r="X83" s="1">
        <v>20</v>
      </c>
      <c r="AA83" s="1">
        <v>40</v>
      </c>
      <c r="AC83" s="1">
        <v>20</v>
      </c>
      <c r="AF83" s="1">
        <v>20</v>
      </c>
      <c r="AI83" s="1">
        <f t="shared" si="1"/>
        <v>170</v>
      </c>
    </row>
    <row r="84" spans="1:35" ht="4.5" customHeight="1" x14ac:dyDescent="0.15">
      <c r="A84" s="14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>
        <f t="shared" ref="AI84:AI89" si="2">SUM(C84:AH84)</f>
        <v>0</v>
      </c>
    </row>
    <row r="85" spans="1:35" x14ac:dyDescent="0.15">
      <c r="A85" s="4" t="s">
        <v>168</v>
      </c>
      <c r="B85" s="4" t="s">
        <v>152</v>
      </c>
      <c r="H85" s="1">
        <v>32</v>
      </c>
      <c r="N85" s="1">
        <v>10</v>
      </c>
      <c r="AI85" s="1">
        <f t="shared" si="2"/>
        <v>42</v>
      </c>
    </row>
    <row r="86" spans="1:35" ht="4.5" customHeight="1" x14ac:dyDescent="0.1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>
        <f t="shared" si="2"/>
        <v>0</v>
      </c>
    </row>
    <row r="87" spans="1:35" x14ac:dyDescent="0.15">
      <c r="A87" s="4" t="s">
        <v>169</v>
      </c>
      <c r="B87" s="4"/>
      <c r="M87" s="1">
        <v>30</v>
      </c>
      <c r="P87" s="1">
        <v>30</v>
      </c>
      <c r="R87" s="1">
        <v>20</v>
      </c>
      <c r="X87" s="1">
        <v>30</v>
      </c>
      <c r="Y87" s="1">
        <v>10</v>
      </c>
      <c r="AA87" s="1">
        <v>100</v>
      </c>
      <c r="AF87" s="1">
        <v>20</v>
      </c>
      <c r="AI87" s="1">
        <f t="shared" si="2"/>
        <v>240</v>
      </c>
    </row>
    <row r="88" spans="1:35" ht="4.5" customHeight="1" x14ac:dyDescent="0.1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>
        <f t="shared" si="2"/>
        <v>0</v>
      </c>
    </row>
    <row r="89" spans="1:35" x14ac:dyDescent="0.15">
      <c r="A89" s="4" t="s">
        <v>170</v>
      </c>
      <c r="B89" s="4"/>
      <c r="M89" s="1">
        <v>30</v>
      </c>
      <c r="P89" s="1">
        <v>21</v>
      </c>
      <c r="X89" s="1">
        <v>20</v>
      </c>
      <c r="AA89" s="1">
        <v>35</v>
      </c>
      <c r="AF89" s="1">
        <v>40</v>
      </c>
      <c r="AI89" s="1">
        <f t="shared" si="2"/>
        <v>146</v>
      </c>
    </row>
    <row r="90" spans="1:35" x14ac:dyDescent="0.15">
      <c r="AI90" s="1">
        <f t="shared" ref="AI90:AI91" si="3">SUM(C90:AH90)</f>
        <v>0</v>
      </c>
    </row>
    <row r="91" spans="1:35" x14ac:dyDescent="0.15">
      <c r="A91" s="20" t="s">
        <v>19</v>
      </c>
      <c r="AI91" s="1">
        <f t="shared" si="3"/>
        <v>0</v>
      </c>
    </row>
    <row r="92" spans="1:35" ht="27" x14ac:dyDescent="0.15">
      <c r="A92" s="2" t="s">
        <v>143</v>
      </c>
      <c r="B92" s="3" t="s">
        <v>144</v>
      </c>
      <c r="C92" s="3" t="s">
        <v>145</v>
      </c>
      <c r="D92" s="3">
        <v>22</v>
      </c>
      <c r="E92" s="3">
        <v>23</v>
      </c>
      <c r="F92" s="3">
        <v>24</v>
      </c>
      <c r="G92" s="3">
        <v>25</v>
      </c>
      <c r="H92" s="3">
        <v>26</v>
      </c>
      <c r="I92" s="3">
        <v>27</v>
      </c>
      <c r="J92" s="3">
        <v>28</v>
      </c>
      <c r="K92" s="3">
        <v>29</v>
      </c>
      <c r="L92" s="3">
        <v>30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>
        <v>31</v>
      </c>
      <c r="AI92" s="3" t="s">
        <v>146</v>
      </c>
    </row>
    <row r="93" spans="1:35" x14ac:dyDescent="0.15">
      <c r="A93" s="4" t="s">
        <v>147</v>
      </c>
      <c r="D93" s="1">
        <v>10</v>
      </c>
    </row>
    <row r="94" spans="1:35" x14ac:dyDescent="0.15">
      <c r="A94" s="14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4" t="s">
        <v>148</v>
      </c>
      <c r="B95" s="4" t="s">
        <v>149</v>
      </c>
      <c r="C95" s="1">
        <v>240</v>
      </c>
      <c r="D95" s="1">
        <v>20</v>
      </c>
      <c r="E95" s="1">
        <v>10</v>
      </c>
      <c r="G95" s="1">
        <v>80</v>
      </c>
      <c r="H95" s="1">
        <v>30</v>
      </c>
      <c r="AH95" s="1">
        <v>30</v>
      </c>
      <c r="AI95" s="1">
        <f t="shared" ref="AI95:AI124" si="4">SUM(C95:AH95)</f>
        <v>410</v>
      </c>
    </row>
    <row r="96" spans="1:35" x14ac:dyDescent="0.15">
      <c r="B96" s="4" t="s">
        <v>150</v>
      </c>
      <c r="AI96" s="1">
        <f t="shared" si="4"/>
        <v>0</v>
      </c>
    </row>
    <row r="97" spans="1:35" x14ac:dyDescent="0.15">
      <c r="AI97" s="1">
        <f t="shared" si="4"/>
        <v>0</v>
      </c>
    </row>
    <row r="98" spans="1:35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>
        <f t="shared" si="4"/>
        <v>0</v>
      </c>
    </row>
    <row r="99" spans="1:35" x14ac:dyDescent="0.15">
      <c r="A99" s="4" t="s">
        <v>151</v>
      </c>
      <c r="B99" s="4" t="s">
        <v>152</v>
      </c>
      <c r="C99" s="1">
        <v>64</v>
      </c>
      <c r="AI99" s="1">
        <f t="shared" si="4"/>
        <v>64</v>
      </c>
    </row>
    <row r="100" spans="1:35" x14ac:dyDescent="0.15">
      <c r="B100" s="4" t="s">
        <v>153</v>
      </c>
      <c r="AI100" s="1">
        <f t="shared" si="4"/>
        <v>0</v>
      </c>
    </row>
    <row r="101" spans="1:35" x14ac:dyDescent="0.15">
      <c r="B101" s="4" t="s">
        <v>154</v>
      </c>
      <c r="D101" s="1">
        <v>32</v>
      </c>
      <c r="AI101" s="1">
        <f t="shared" si="4"/>
        <v>32</v>
      </c>
    </row>
    <row r="102" spans="1:35" x14ac:dyDescent="0.15">
      <c r="B102" s="4" t="s">
        <v>155</v>
      </c>
      <c r="C102" s="1">
        <v>32</v>
      </c>
      <c r="D102" s="1">
        <v>32</v>
      </c>
      <c r="G102" s="1">
        <v>32</v>
      </c>
      <c r="AI102" s="1">
        <f t="shared" si="4"/>
        <v>96</v>
      </c>
    </row>
    <row r="103" spans="1:35" x14ac:dyDescent="0.1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>
        <f t="shared" si="4"/>
        <v>0</v>
      </c>
    </row>
    <row r="104" spans="1:35" x14ac:dyDescent="0.15">
      <c r="A104" s="1" t="s">
        <v>156</v>
      </c>
      <c r="B104" s="1" t="s">
        <v>157</v>
      </c>
      <c r="H104" s="1">
        <v>32</v>
      </c>
      <c r="AI104" s="1">
        <f t="shared" si="4"/>
        <v>32</v>
      </c>
    </row>
    <row r="105" spans="1:35" x14ac:dyDescent="0.15">
      <c r="B105" s="4" t="s">
        <v>152</v>
      </c>
      <c r="E105" s="1">
        <v>32</v>
      </c>
      <c r="AI105" s="1">
        <f t="shared" si="4"/>
        <v>32</v>
      </c>
    </row>
    <row r="106" spans="1:35" x14ac:dyDescent="0.15">
      <c r="B106" s="4" t="s">
        <v>153</v>
      </c>
      <c r="C106" s="1">
        <v>8</v>
      </c>
      <c r="AI106" s="1">
        <f t="shared" si="4"/>
        <v>8</v>
      </c>
    </row>
    <row r="107" spans="1:35" x14ac:dyDescent="0.1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>
        <f t="shared" si="4"/>
        <v>0</v>
      </c>
    </row>
    <row r="108" spans="1:35" x14ac:dyDescent="0.15">
      <c r="A108" s="1" t="s">
        <v>158</v>
      </c>
      <c r="C108" s="1" t="s">
        <v>171</v>
      </c>
      <c r="AI108" s="1">
        <f t="shared" si="4"/>
        <v>0</v>
      </c>
    </row>
    <row r="109" spans="1:35" x14ac:dyDescent="0.1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>
        <f t="shared" si="4"/>
        <v>0</v>
      </c>
    </row>
    <row r="110" spans="1:35" x14ac:dyDescent="0.15">
      <c r="A110" s="16" t="s">
        <v>159</v>
      </c>
      <c r="C110" s="1">
        <v>20</v>
      </c>
      <c r="D110" s="1">
        <v>50</v>
      </c>
      <c r="E110" s="1">
        <v>40</v>
      </c>
      <c r="G110" s="1">
        <v>50</v>
      </c>
      <c r="H110" s="1">
        <v>20</v>
      </c>
      <c r="AH110" s="1">
        <v>30</v>
      </c>
      <c r="AI110" s="1">
        <f t="shared" si="4"/>
        <v>210</v>
      </c>
    </row>
    <row r="111" spans="1:35" x14ac:dyDescent="0.1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>
        <f t="shared" si="4"/>
        <v>0</v>
      </c>
    </row>
    <row r="112" spans="1:35" x14ac:dyDescent="0.15">
      <c r="A112" s="1" t="s">
        <v>160</v>
      </c>
      <c r="B112" s="1" t="s">
        <v>161</v>
      </c>
      <c r="C112" s="1">
        <v>10</v>
      </c>
      <c r="AI112" s="1">
        <f t="shared" si="4"/>
        <v>10</v>
      </c>
    </row>
    <row r="113" spans="1:35" x14ac:dyDescent="0.15">
      <c r="B113" s="4" t="s">
        <v>162</v>
      </c>
      <c r="D113" s="1">
        <v>20</v>
      </c>
      <c r="AI113" s="1">
        <f t="shared" si="4"/>
        <v>20</v>
      </c>
    </row>
    <row r="114" spans="1:35" x14ac:dyDescent="0.15">
      <c r="A114" s="15"/>
      <c r="B114" s="14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>
        <f t="shared" si="4"/>
        <v>0</v>
      </c>
    </row>
    <row r="115" spans="1:35" x14ac:dyDescent="0.15">
      <c r="A115" s="17" t="s">
        <v>163</v>
      </c>
      <c r="B115" s="18" t="s">
        <v>161</v>
      </c>
      <c r="C115" s="17">
        <v>5</v>
      </c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">
        <f t="shared" si="4"/>
        <v>5</v>
      </c>
    </row>
    <row r="116" spans="1:35" x14ac:dyDescent="0.15">
      <c r="A116" s="17"/>
      <c r="B116" s="18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">
        <f t="shared" si="4"/>
        <v>0</v>
      </c>
    </row>
    <row r="117" spans="1:35" x14ac:dyDescent="0.15">
      <c r="A117" s="15"/>
      <c r="B117" s="14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>
        <f t="shared" si="4"/>
        <v>0</v>
      </c>
    </row>
    <row r="118" spans="1:35" x14ac:dyDescent="0.15">
      <c r="A118" s="1" t="s">
        <v>164</v>
      </c>
      <c r="C118" s="1">
        <v>120</v>
      </c>
      <c r="G118" s="1">
        <v>20</v>
      </c>
      <c r="AI118" s="1">
        <f t="shared" si="4"/>
        <v>140</v>
      </c>
    </row>
    <row r="119" spans="1:35" x14ac:dyDescent="0.1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>
        <f t="shared" si="4"/>
        <v>0</v>
      </c>
    </row>
    <row r="120" spans="1:35" x14ac:dyDescent="0.15">
      <c r="A120" s="1" t="s">
        <v>165</v>
      </c>
      <c r="D120" s="1">
        <v>120</v>
      </c>
      <c r="AH120" s="1">
        <v>100</v>
      </c>
      <c r="AI120" s="1">
        <f t="shared" si="4"/>
        <v>220</v>
      </c>
    </row>
    <row r="121" spans="1:35" x14ac:dyDescent="0.1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>
        <f t="shared" si="4"/>
        <v>0</v>
      </c>
    </row>
    <row r="122" spans="1:35" x14ac:dyDescent="0.15">
      <c r="A122" s="4" t="s">
        <v>166</v>
      </c>
      <c r="D122" s="4">
        <v>5</v>
      </c>
      <c r="AI122" s="1">
        <f t="shared" si="4"/>
        <v>5</v>
      </c>
    </row>
    <row r="123" spans="1:35" x14ac:dyDescent="0.1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>
        <f t="shared" si="4"/>
        <v>0</v>
      </c>
    </row>
    <row r="124" spans="1:35" x14ac:dyDescent="0.15">
      <c r="A124" s="4" t="s">
        <v>167</v>
      </c>
      <c r="D124" s="1">
        <v>20</v>
      </c>
      <c r="AI124" s="1">
        <f t="shared" si="4"/>
        <v>20</v>
      </c>
    </row>
    <row r="129" spans="41:41" x14ac:dyDescent="0.15">
      <c r="AO129" s="1">
        <f>SUM(I129:AN129)</f>
        <v>0</v>
      </c>
    </row>
  </sheetData>
  <phoneticPr fontId="8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8"/>
  <sheetViews>
    <sheetView showZeros="0" workbookViewId="0">
      <selection activeCell="D56" sqref="D56"/>
    </sheetView>
  </sheetViews>
  <sheetFormatPr defaultColWidth="9" defaultRowHeight="13.5" x14ac:dyDescent="0.15"/>
  <cols>
    <col min="1" max="1" width="11.75" style="1" customWidth="1"/>
    <col min="2" max="2" width="9" style="5"/>
    <col min="3" max="3" width="16.25" style="1" customWidth="1"/>
    <col min="4" max="4" width="19.375" style="1" customWidth="1"/>
    <col min="5" max="5" width="20.75" style="1" customWidth="1"/>
    <col min="6" max="6" width="12.625" style="6" customWidth="1"/>
    <col min="7" max="7" width="12.25" style="1" customWidth="1"/>
    <col min="8" max="8" width="15.125" style="5" customWidth="1"/>
    <col min="9" max="9" width="16.75" style="1" customWidth="1"/>
    <col min="10" max="10" width="18.75" style="1" customWidth="1"/>
    <col min="11" max="11" width="24.125" style="1" customWidth="1"/>
    <col min="12" max="12" width="11.25" style="6" customWidth="1"/>
    <col min="13" max="16384" width="9" style="1"/>
  </cols>
  <sheetData>
    <row r="1" spans="1:14" ht="27.75" thickBot="1" x14ac:dyDescent="0.2">
      <c r="A1" s="7" t="s">
        <v>172</v>
      </c>
      <c r="B1" s="8" t="s">
        <v>115</v>
      </c>
      <c r="C1" s="3" t="s">
        <v>126</v>
      </c>
      <c r="D1" s="3" t="s">
        <v>127</v>
      </c>
      <c r="E1" s="3" t="s">
        <v>128</v>
      </c>
      <c r="F1" s="9" t="s">
        <v>129</v>
      </c>
    </row>
    <row r="2" spans="1:14" hidden="1" x14ac:dyDescent="0.15">
      <c r="B2" s="5">
        <v>4.26</v>
      </c>
      <c r="C2" s="1">
        <v>31</v>
      </c>
      <c r="D2" s="1">
        <v>10</v>
      </c>
      <c r="F2" s="6">
        <f>C2/915</f>
        <v>3.3879781420765025E-2</v>
      </c>
      <c r="N2" s="4"/>
    </row>
    <row r="3" spans="1:14" hidden="1" x14ac:dyDescent="0.15">
      <c r="B3" s="5">
        <v>4.28</v>
      </c>
      <c r="C3" s="1">
        <v>60</v>
      </c>
      <c r="D3" s="1">
        <v>30</v>
      </c>
      <c r="E3" s="1">
        <v>30</v>
      </c>
      <c r="F3" s="6">
        <f t="shared" ref="F3:F22" si="0">C3/915</f>
        <v>6.5573770491803282E-2</v>
      </c>
    </row>
    <row r="4" spans="1:14" hidden="1" x14ac:dyDescent="0.15">
      <c r="B4" s="5">
        <v>5.2</v>
      </c>
      <c r="C4" s="1">
        <v>90</v>
      </c>
      <c r="D4" s="1">
        <v>30</v>
      </c>
      <c r="E4" s="1">
        <v>30</v>
      </c>
      <c r="F4" s="6">
        <f t="shared" si="0"/>
        <v>9.8360655737704916E-2</v>
      </c>
    </row>
    <row r="5" spans="1:14" x14ac:dyDescent="0.15">
      <c r="B5" s="5">
        <v>5.19</v>
      </c>
      <c r="C5" s="1">
        <v>901</v>
      </c>
      <c r="F5" s="6">
        <f t="shared" si="0"/>
        <v>0.98469945355191257</v>
      </c>
    </row>
    <row r="7" spans="1:14" hidden="1" x14ac:dyDescent="0.15"/>
    <row r="8" spans="1:14" hidden="1" x14ac:dyDescent="0.15"/>
    <row r="9" spans="1:14" hidden="1" x14ac:dyDescent="0.15"/>
    <row r="10" spans="1:14" hidden="1" x14ac:dyDescent="0.15"/>
    <row r="11" spans="1:14" hidden="1" x14ac:dyDescent="0.15"/>
    <row r="12" spans="1:14" hidden="1" x14ac:dyDescent="0.15"/>
    <row r="13" spans="1:14" hidden="1" x14ac:dyDescent="0.15"/>
    <row r="14" spans="1:14" hidden="1" x14ac:dyDescent="0.15"/>
    <row r="15" spans="1:14" hidden="1" x14ac:dyDescent="0.15"/>
    <row r="16" spans="1:14" hidden="1" x14ac:dyDescent="0.15">
      <c r="F16" s="6">
        <f t="shared" si="0"/>
        <v>0</v>
      </c>
    </row>
    <row r="17" spans="1:6" ht="14.25" thickBot="1" x14ac:dyDescent="0.2">
      <c r="B17" s="10"/>
      <c r="C17" s="11"/>
      <c r="D17" s="11"/>
      <c r="E17" s="11"/>
      <c r="F17" s="12">
        <f t="shared" si="0"/>
        <v>0</v>
      </c>
    </row>
    <row r="18" spans="1:6" ht="27.75" thickBot="1" x14ac:dyDescent="0.2">
      <c r="A18" s="7" t="s">
        <v>172</v>
      </c>
      <c r="B18" s="8" t="s">
        <v>115</v>
      </c>
      <c r="C18" s="3" t="s">
        <v>126</v>
      </c>
      <c r="D18" s="3" t="s">
        <v>127</v>
      </c>
      <c r="E18" s="3" t="s">
        <v>128</v>
      </c>
      <c r="F18" s="9" t="s">
        <v>129</v>
      </c>
    </row>
    <row r="19" spans="1:6" hidden="1" x14ac:dyDescent="0.15">
      <c r="B19" s="5">
        <v>6.12</v>
      </c>
      <c r="C19" s="1">
        <v>40</v>
      </c>
      <c r="F19" s="6">
        <f t="shared" si="0"/>
        <v>4.3715846994535519E-2</v>
      </c>
    </row>
    <row r="20" spans="1:6" hidden="1" x14ac:dyDescent="0.15">
      <c r="B20" s="5">
        <v>6.13</v>
      </c>
      <c r="C20" s="1">
        <v>50</v>
      </c>
      <c r="F20" s="6">
        <f t="shared" si="0"/>
        <v>5.4644808743169397E-2</v>
      </c>
    </row>
    <row r="21" spans="1:6" hidden="1" x14ac:dyDescent="0.15">
      <c r="B21" s="5">
        <v>6.14</v>
      </c>
      <c r="C21" s="1">
        <v>80</v>
      </c>
      <c r="F21" s="6">
        <f t="shared" si="0"/>
        <v>8.7431693989071038E-2</v>
      </c>
    </row>
    <row r="22" spans="1:6" hidden="1" x14ac:dyDescent="0.15">
      <c r="B22" s="5">
        <v>6.15</v>
      </c>
      <c r="C22" s="1">
        <v>97</v>
      </c>
      <c r="F22" s="6">
        <f t="shared" si="0"/>
        <v>0.10601092896174863</v>
      </c>
    </row>
    <row r="23" spans="1:6" hidden="1" x14ac:dyDescent="0.15">
      <c r="B23" s="5">
        <v>6.19</v>
      </c>
      <c r="C23" s="1">
        <v>164</v>
      </c>
      <c r="F23" s="6">
        <f t="shared" ref="F23:F31" si="1">C23/915</f>
        <v>0.17923497267759564</v>
      </c>
    </row>
    <row r="24" spans="1:6" hidden="1" x14ac:dyDescent="0.15">
      <c r="B24" s="5" t="s">
        <v>88</v>
      </c>
      <c r="C24" s="1">
        <v>250</v>
      </c>
      <c r="F24" s="6">
        <f t="shared" si="1"/>
        <v>0.27322404371584702</v>
      </c>
    </row>
    <row r="25" spans="1:6" hidden="1" x14ac:dyDescent="0.15">
      <c r="B25" s="5" t="s">
        <v>91</v>
      </c>
      <c r="C25" s="1">
        <v>303</v>
      </c>
      <c r="F25" s="6">
        <f t="shared" si="1"/>
        <v>0.33114754098360655</v>
      </c>
    </row>
    <row r="26" spans="1:6" hidden="1" x14ac:dyDescent="0.15">
      <c r="B26" s="5" t="s">
        <v>102</v>
      </c>
      <c r="C26" s="1">
        <v>328</v>
      </c>
      <c r="F26" s="6">
        <f t="shared" si="1"/>
        <v>0.35846994535519128</v>
      </c>
    </row>
    <row r="27" spans="1:6" hidden="1" x14ac:dyDescent="0.15">
      <c r="B27" s="5" t="s">
        <v>106</v>
      </c>
      <c r="C27" s="1">
        <v>420</v>
      </c>
      <c r="F27" s="6">
        <f t="shared" si="1"/>
        <v>0.45901639344262296</v>
      </c>
    </row>
    <row r="28" spans="1:6" hidden="1" x14ac:dyDescent="0.15">
      <c r="B28" s="5" t="s">
        <v>141</v>
      </c>
      <c r="C28" s="1">
        <v>472</v>
      </c>
      <c r="F28" s="6">
        <f t="shared" si="1"/>
        <v>0.51584699453551908</v>
      </c>
    </row>
    <row r="29" spans="1:6" x14ac:dyDescent="0.15">
      <c r="B29" s="5" t="s">
        <v>178</v>
      </c>
      <c r="C29" s="1">
        <v>550</v>
      </c>
      <c r="F29" s="6">
        <f t="shared" si="1"/>
        <v>0.60109289617486339</v>
      </c>
    </row>
    <row r="30" spans="1:6" x14ac:dyDescent="0.15">
      <c r="B30" s="5" t="s">
        <v>124</v>
      </c>
      <c r="C30" s="1">
        <v>580</v>
      </c>
      <c r="F30" s="6">
        <f t="shared" si="1"/>
        <v>0.63387978142076506</v>
      </c>
    </row>
    <row r="31" spans="1:6" x14ac:dyDescent="0.15">
      <c r="F31" s="6">
        <f t="shared" si="1"/>
        <v>0</v>
      </c>
    </row>
    <row r="32" spans="1:6" ht="14.25" thickBot="1" x14ac:dyDescent="0.2">
      <c r="B32" s="10"/>
      <c r="C32" s="11"/>
      <c r="D32" s="11"/>
      <c r="E32" s="11"/>
      <c r="F32" s="12">
        <f t="shared" ref="F32" si="2">C32/915</f>
        <v>0</v>
      </c>
    </row>
    <row r="33" spans="1:6" ht="27.75" thickBot="1" x14ac:dyDescent="0.2">
      <c r="A33" s="7" t="s">
        <v>173</v>
      </c>
      <c r="B33" s="8" t="s">
        <v>115</v>
      </c>
      <c r="C33" s="3" t="s">
        <v>126</v>
      </c>
      <c r="D33" s="3" t="s">
        <v>127</v>
      </c>
      <c r="E33" s="3" t="s">
        <v>128</v>
      </c>
      <c r="F33" s="9" t="s">
        <v>129</v>
      </c>
    </row>
    <row r="36" spans="1:6" ht="14.25" thickBot="1" x14ac:dyDescent="0.2">
      <c r="B36" s="10"/>
      <c r="C36" s="11"/>
      <c r="D36" s="11"/>
      <c r="E36" s="11"/>
      <c r="F36" s="12">
        <f t="shared" ref="F36" si="3">C36/915</f>
        <v>0</v>
      </c>
    </row>
    <row r="37" spans="1:6" ht="27.75" thickBot="1" x14ac:dyDescent="0.2">
      <c r="A37" s="7" t="s">
        <v>174</v>
      </c>
      <c r="B37" s="8" t="s">
        <v>115</v>
      </c>
      <c r="C37" s="3" t="s">
        <v>175</v>
      </c>
      <c r="D37" s="3" t="s">
        <v>176</v>
      </c>
      <c r="E37" s="3" t="s">
        <v>177</v>
      </c>
      <c r="F37" s="9" t="s">
        <v>129</v>
      </c>
    </row>
    <row r="38" spans="1:6" hidden="1" x14ac:dyDescent="0.15">
      <c r="B38" s="5">
        <v>5.22</v>
      </c>
      <c r="C38" s="1">
        <v>5.5</v>
      </c>
      <c r="D38" s="1">
        <v>5</v>
      </c>
      <c r="F38" s="6">
        <f>SUM(I19:I31)/93</f>
        <v>0</v>
      </c>
    </row>
    <row r="39" spans="1:6" hidden="1" x14ac:dyDescent="0.15">
      <c r="B39" s="5">
        <v>5.23</v>
      </c>
      <c r="C39" s="1">
        <v>0.5</v>
      </c>
      <c r="D39" s="1">
        <v>1</v>
      </c>
    </row>
    <row r="40" spans="1:6" hidden="1" x14ac:dyDescent="0.15">
      <c r="B40" s="5">
        <v>5.25</v>
      </c>
      <c r="C40" s="1">
        <v>1.5</v>
      </c>
      <c r="D40" s="1">
        <v>2</v>
      </c>
    </row>
    <row r="41" spans="1:6" hidden="1" x14ac:dyDescent="0.15">
      <c r="B41" s="5">
        <v>5.26</v>
      </c>
      <c r="D41" s="1">
        <v>2</v>
      </c>
    </row>
    <row r="42" spans="1:6" hidden="1" x14ac:dyDescent="0.15">
      <c r="B42" s="5">
        <v>5.31</v>
      </c>
      <c r="C42" s="1">
        <v>1.2</v>
      </c>
    </row>
    <row r="43" spans="1:6" hidden="1" x14ac:dyDescent="0.15">
      <c r="B43" s="5">
        <v>6.13</v>
      </c>
      <c r="C43" s="1">
        <v>0.5</v>
      </c>
    </row>
    <row r="44" spans="1:6" hidden="1" x14ac:dyDescent="0.15">
      <c r="B44" s="5">
        <v>6.14</v>
      </c>
      <c r="C44" s="1">
        <v>0.5</v>
      </c>
    </row>
    <row r="45" spans="1:6" hidden="1" x14ac:dyDescent="0.15">
      <c r="B45" s="5" t="s">
        <v>113</v>
      </c>
      <c r="C45" s="1">
        <v>0.7</v>
      </c>
    </row>
    <row r="46" spans="1:6" x14ac:dyDescent="0.15">
      <c r="B46" s="5" t="s">
        <v>178</v>
      </c>
      <c r="C46" s="1">
        <v>1</v>
      </c>
      <c r="E46" s="13">
        <v>0.88888888888888895</v>
      </c>
    </row>
    <row r="47" spans="1:6" x14ac:dyDescent="0.15">
      <c r="B47" s="5" t="s">
        <v>124</v>
      </c>
      <c r="C47" s="1">
        <v>0.5</v>
      </c>
    </row>
    <row r="48" spans="1:6" x14ac:dyDescent="0.15">
      <c r="B48" s="5" t="s">
        <v>125</v>
      </c>
      <c r="C48" s="1">
        <v>1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C15" sqref="C15"/>
    </sheetView>
  </sheetViews>
  <sheetFormatPr defaultColWidth="9" defaultRowHeight="13.5" x14ac:dyDescent="0.15"/>
  <cols>
    <col min="1" max="1" width="9" style="1"/>
    <col min="2" max="2" width="9.125" style="1" customWidth="1"/>
    <col min="3" max="16384" width="9" style="1"/>
  </cols>
  <sheetData>
    <row r="1" spans="1:2" ht="27" x14ac:dyDescent="0.15">
      <c r="A1" s="2" t="s">
        <v>143</v>
      </c>
      <c r="B1" s="3" t="s">
        <v>179</v>
      </c>
    </row>
    <row r="2" spans="1:2" x14ac:dyDescent="0.15">
      <c r="A2" s="4" t="s">
        <v>180</v>
      </c>
      <c r="B2" s="1">
        <v>5</v>
      </c>
    </row>
    <row r="3" spans="1:2" x14ac:dyDescent="0.15">
      <c r="A3" s="4" t="s">
        <v>181</v>
      </c>
      <c r="B3" s="1">
        <v>1</v>
      </c>
    </row>
    <row r="4" spans="1:2" x14ac:dyDescent="0.15">
      <c r="A4" s="1" t="s">
        <v>182</v>
      </c>
      <c r="B4" s="1">
        <v>50</v>
      </c>
    </row>
    <row r="5" spans="1:2" x14ac:dyDescent="0.15">
      <c r="A5" s="1" t="s">
        <v>183</v>
      </c>
      <c r="B5" s="1">
        <v>8</v>
      </c>
    </row>
    <row r="6" spans="1:2" x14ac:dyDescent="0.15">
      <c r="A6" s="1" t="s">
        <v>184</v>
      </c>
      <c r="B6" s="1">
        <v>8</v>
      </c>
    </row>
  </sheetData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First Page</vt:lpstr>
      <vt:lpstr>Diets</vt:lpstr>
      <vt:lpstr>New words</vt:lpstr>
      <vt:lpstr>Python</vt:lpstr>
      <vt:lpstr>Eng</vt:lpstr>
      <vt:lpstr>Exercise</vt:lpstr>
      <vt:lpstr>Bood&amp;Code</vt:lpstr>
      <vt:lpstr>Ohter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channing</cp:lastModifiedBy>
  <dcterms:created xsi:type="dcterms:W3CDTF">2017-04-24T00:59:00Z</dcterms:created>
  <dcterms:modified xsi:type="dcterms:W3CDTF">2017-08-11T08:44:25Z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