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 activeTab="5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44525"/>
</workbook>
</file>

<file path=xl/sharedStrings.xml><?xml version="1.0" encoding="utf-8"?>
<sst xmlns="http://schemas.openxmlformats.org/spreadsheetml/2006/main" count="170">
  <si>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</si>
  <si>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</si>
  <si>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</si>
  <si>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</si>
  <si>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</si>
  <si>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</si>
  <si>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</si>
  <si>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ilk+bun</t>
    </r>
  </si>
  <si>
    <t>take-out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</si>
  <si>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oodle+soymilk…</t>
    </r>
  </si>
  <si>
    <t>milk+pancake</t>
  </si>
  <si>
    <t>6.3-4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</si>
  <si>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milk+bun</t>
    </r>
  </si>
  <si>
    <t>noodle+soymilk+potato+tofu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</si>
  <si>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</t>
    </r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</si>
  <si>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ired tofu+puncake+fired dumpling</t>
    </r>
  </si>
  <si>
    <t>milk+meat bun</t>
  </si>
  <si>
    <t>193(pm)</t>
  </si>
  <si>
    <t>194.1(am)</t>
  </si>
  <si>
    <t>noodle+milk+hair cut</t>
  </si>
  <si>
    <t>6.10</t>
  </si>
  <si>
    <t>fired-rice</t>
  </si>
  <si>
    <t>ticket+ice cream</t>
  </si>
  <si>
    <t>193.1(noon)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</si>
  <si>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.11</t>
    </r>
  </si>
  <si>
    <t>noodle+egg with beer+milk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</si>
  <si>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icket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</si>
  <si>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.12</t>
    </r>
  </si>
  <si>
    <t>fruits</t>
  </si>
  <si>
    <r>
      <rPr>
        <b/>
        <i/>
        <sz val="11"/>
        <color theme="1"/>
        <rFont val="宋体"/>
        <charset val="134"/>
      </rPr>
      <t>191.8</t>
    </r>
    <r>
      <rPr>
        <b/>
        <i/>
        <sz val="11"/>
        <color theme="1"/>
        <rFont val="宋体"/>
        <charset val="134"/>
      </rPr>
      <t>(am)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</si>
  <si>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.13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</si>
  <si>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</t>
    </r>
  </si>
  <si>
    <t>191.1(am)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</si>
  <si>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.14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</si>
  <si>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oodles+milk+egg puncake</t>
    </r>
  </si>
  <si>
    <t>194（am)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</si>
  <si>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.15</t>
    </r>
  </si>
  <si>
    <t>hotpot</t>
  </si>
  <si>
    <t>6.16</t>
  </si>
  <si>
    <t>194.8(am）</t>
  </si>
  <si>
    <t>6.17~6.18</t>
  </si>
  <si>
    <t>CV update</t>
  </si>
  <si>
    <t>meals</t>
  </si>
  <si>
    <t>6.19</t>
  </si>
  <si>
    <t>umbrella+dumpling+soup</t>
  </si>
  <si>
    <t>191.2(am)</t>
  </si>
  <si>
    <t>6.20</t>
  </si>
  <si>
    <t>soup+dumpling</t>
  </si>
  <si>
    <t>189.9(am)</t>
  </si>
  <si>
    <t>6.21</t>
  </si>
  <si>
    <t>6.22</t>
  </si>
  <si>
    <t>milk+bun+topup</t>
  </si>
  <si>
    <t>190.1(am)</t>
  </si>
  <si>
    <t>6.23</t>
  </si>
  <si>
    <t>milk+bun</t>
  </si>
  <si>
    <t>6.24</t>
  </si>
  <si>
    <t>water+hot dog</t>
  </si>
  <si>
    <t>fired chicken+pie</t>
  </si>
  <si>
    <t>6.25</t>
  </si>
  <si>
    <t>fired chicken+milk tea</t>
  </si>
  <si>
    <t>189.6（am）</t>
  </si>
  <si>
    <t>6.26</t>
  </si>
  <si>
    <t>tamato+meat+rice</t>
  </si>
  <si>
    <t>dunpling+soup</t>
  </si>
  <si>
    <t>192（am）</t>
  </si>
  <si>
    <t>6.27</t>
  </si>
  <si>
    <t>milk+steam bun</t>
  </si>
  <si>
    <t>190.4(am)</t>
  </si>
  <si>
    <t>6.28</t>
  </si>
  <si>
    <t>milk+soymilk+fired noodles</t>
  </si>
  <si>
    <t>6.29</t>
  </si>
  <si>
    <t>dunpling+soup+icecream+chicken leg+eggs</t>
  </si>
  <si>
    <t>6.30</t>
  </si>
  <si>
    <t>195(am)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</si>
  <si>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ay</t>
    </r>
  </si>
  <si>
    <t>home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</si>
  <si>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</si>
  <si>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</si>
  <si>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</si>
  <si>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</si>
  <si>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</si>
  <si>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</si>
  <si>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</si>
  <si>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</si>
  <si>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</si>
  <si>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</si>
  <si>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</si>
  <si>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</si>
  <si>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</si>
  <si>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</si>
  <si>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+member card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</si>
  <si>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</si>
  <si>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</si>
  <si>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</si>
  <si>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</si>
  <si>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</si>
  <si>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</si>
  <si>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</si>
  <si>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</si>
  <si>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</si>
  <si>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</si>
  <si>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r>
      <rPr>
        <sz val="11"/>
        <color theme="1"/>
        <rFont val="宋体"/>
        <charset val="134"/>
      </rPr>
      <t>5.3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</si>
  <si>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.31</t>
    </r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</si>
  <si>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ake-out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</si>
  <si>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oodle+soymilk+glass</t>
    </r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</si>
  <si>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</si>
  <si>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</si>
  <si>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</si>
  <si>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</si>
  <si>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</si>
  <si>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r>
      <rPr>
        <sz val="11"/>
        <color theme="1"/>
        <rFont val="宋体"/>
        <charset val="134"/>
      </rPr>
      <t>6.</t>
    </r>
    <r>
      <rPr>
        <sz val="11"/>
        <color theme="1"/>
        <rFont val="宋体"/>
        <charset val="134"/>
      </rPr>
      <t>1</t>
    </r>
  </si>
  <si>
    <t>6.4</t>
  </si>
  <si>
    <t>6.6</t>
  </si>
  <si>
    <t>6.18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</si>
  <si>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</si>
  <si>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</si>
  <si>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</si>
  <si>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</si>
  <si>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</si>
  <si>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</si>
  <si>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</si>
  <si>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</si>
  <si>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</si>
  <si>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</si>
  <si>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</si>
  <si>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</si>
  <si>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6.11</t>
  </si>
  <si>
    <t>6.12</t>
  </si>
  <si>
    <t>6.15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</si>
  <si>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</si>
  <si>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</si>
  <si>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</si>
  <si>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</si>
  <si>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</si>
  <si>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</si>
  <si>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</si>
  <si>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</si>
  <si>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</si>
  <si>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</si>
  <si>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</si>
  <si>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5LB</t>
    </r>
  </si>
  <si>
    <t>30LB</t>
  </si>
  <si>
    <t>挥拳</t>
  </si>
  <si>
    <t>10LB</t>
  </si>
  <si>
    <t>平板撑</t>
  </si>
  <si>
    <t>squat and rise</t>
  </si>
  <si>
    <t>平举哑铃</t>
  </si>
  <si>
    <t>20LB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</si>
  <si>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</si>
  <si>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</si>
  <si>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</si>
  <si>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</si>
  <si>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</si>
  <si>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</si>
  <si>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t>耸肩</t>
  </si>
  <si>
    <t>体操</t>
  </si>
  <si>
    <t>滚轮</t>
  </si>
  <si>
    <t>30s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</si>
  <si>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 all</t>
    </r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</si>
  <si>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</si>
  <si>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</si>
  <si>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</si>
  <si>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</si>
  <si>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</si>
  <si>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t>Times
（时长）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</si>
  <si>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inux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</si>
  <si>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hell</t>
    </r>
  </si>
  <si>
    <t>appium</t>
  </si>
  <si>
    <t>象棋</t>
  </si>
  <si>
    <t>python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</si>
</sst>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i/>
      <sz val="11"/>
      <color theme="0"/>
      <name val="宋体"/>
      <charset val="134"/>
      <scheme val="minor"/>
    </font>
    <font>
      <b/>
      <sz val="48"/>
      <color theme="3" tint="0.399761955626087"/>
      <name val="Edwardian Script ITC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b/>
      <i/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24" fillId="26" borderId="5" applyNumberFormat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34" applyFont="1" applyFill="1" applyBorder="1" applyAlignment="1">
      <alignment horizontal="center" vertical="center" wrapText="1"/>
    </xf>
    <xf numFmtId="0" fontId="1" fillId="2" borderId="2" xfId="34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49" fontId="1" fillId="2" borderId="1" xfId="34" applyNumberFormat="1" applyFont="1" applyFill="1" applyBorder="1" applyAlignment="1">
      <alignment horizontal="center" vertical="center" wrapText="1"/>
    </xf>
    <xf numFmtId="10" fontId="1" fillId="2" borderId="3" xfId="34" applyNumberFormat="1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0" fontId="2" fillId="7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49" fontId="1" fillId="2" borderId="0" xfId="34" applyNumberFormat="1" applyAlignment="1">
      <alignment horizontal="left" vertical="center" wrapText="1"/>
    </xf>
    <xf numFmtId="0" fontId="1" fillId="2" borderId="0" xfId="34" applyAlignment="1">
      <alignment horizontal="center" vertical="center" wrapText="1"/>
    </xf>
    <xf numFmtId="0" fontId="4" fillId="2" borderId="0" xfId="34" applyFont="1" applyFill="1" applyAlignment="1">
      <alignment horizontal="center" vertical="center" wrapText="1"/>
    </xf>
    <xf numFmtId="0" fontId="1" fillId="2" borderId="0" xfId="34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 wrapText="1"/>
    </xf>
    <xf numFmtId="0" fontId="1" fillId="8" borderId="0" xfId="34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6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761955626087"/>
  </sheetPr>
  <dimension ref="H12:Q19"/>
  <sheetViews>
    <sheetView workbookViewId="0">
      <selection activeCell="I29" sqref="I29"/>
    </sheetView>
  </sheetViews>
  <sheetFormatPr defaultColWidth="9" defaultRowHeight="13.5"/>
  <sheetData>
    <row r="12" customHeight="1" spans="8:17">
      <c r="H12" s="39" t="s">
        <v>0</v>
      </c>
      <c r="I12" s="39"/>
      <c r="J12" s="39"/>
      <c r="K12" s="39"/>
      <c r="L12" s="39"/>
      <c r="M12" s="39"/>
      <c r="N12" s="39"/>
      <c r="O12" s="39"/>
      <c r="P12" s="39"/>
      <c r="Q12" s="39"/>
    </row>
    <row r="13" customHeight="1" spans="8:17">
      <c r="H13" s="39"/>
      <c r="I13" s="39"/>
      <c r="J13" s="39"/>
      <c r="K13" s="39"/>
      <c r="L13" s="39"/>
      <c r="M13" s="39"/>
      <c r="N13" s="39"/>
      <c r="O13" s="39"/>
      <c r="P13" s="39"/>
      <c r="Q13" s="39"/>
    </row>
    <row r="14" customHeight="1" spans="8:17">
      <c r="H14" s="39"/>
      <c r="I14" s="39"/>
      <c r="J14" s="39"/>
      <c r="K14" s="39"/>
      <c r="L14" s="39"/>
      <c r="M14" s="39"/>
      <c r="N14" s="39"/>
      <c r="O14" s="39"/>
      <c r="P14" s="39"/>
      <c r="Q14" s="39"/>
    </row>
    <row r="15" customHeight="1" spans="8:17"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customHeight="1" spans="8:17"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customHeight="1" spans="8:17"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customHeight="1" spans="8:17"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customHeight="1" spans="8:17">
      <c r="H19" s="39"/>
      <c r="I19" s="39"/>
      <c r="J19" s="39"/>
      <c r="K19" s="39"/>
      <c r="L19" s="39"/>
      <c r="M19" s="39"/>
      <c r="N19" s="39"/>
      <c r="O19" s="39"/>
      <c r="P19" s="39"/>
      <c r="Q19" s="39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249977111117893"/>
    <pageSetUpPr autoPageBreaks="0"/>
  </sheetPr>
  <dimension ref="A1:H116"/>
  <sheetViews>
    <sheetView showZeros="0" workbookViewId="0">
      <pane ySplit="1" topLeftCell="A20" activePane="bottomLeft" state="frozen"/>
      <selection/>
      <selection pane="bottomLeft" activeCell="I55" sqref="I55"/>
    </sheetView>
  </sheetViews>
  <sheetFormatPr defaultColWidth="9" defaultRowHeight="13.5" outlineLevelCol="7"/>
  <cols>
    <col min="1" max="1" width="10" style="22" customWidth="1"/>
    <col min="2" max="2" width="16" style="23" customWidth="1"/>
    <col min="3" max="3" width="26.3833333333333" style="23" customWidth="1"/>
    <col min="4" max="4" width="27.25" style="23" customWidth="1"/>
    <col min="5" max="5" width="15.1333333333333" style="24" customWidth="1"/>
    <col min="6" max="6" width="13" style="23" customWidth="1"/>
    <col min="7" max="7" width="13.75" style="23" customWidth="1"/>
    <col min="8" max="9" width="9" style="23"/>
    <col min="10" max="10" width="11.1333333333333" style="23" customWidth="1"/>
    <col min="11" max="11" width="21" style="23" customWidth="1"/>
    <col min="12" max="12" width="28" style="23" customWidth="1"/>
    <col min="13" max="13" width="24.25" style="23" customWidth="1"/>
    <col min="14" max="14" width="9" style="23"/>
    <col min="15" max="15" width="11" style="23" customWidth="1"/>
    <col min="16" max="16384" width="9" style="23"/>
  </cols>
  <sheetData>
    <row r="1" ht="27" spans="1:8">
      <c r="A1" s="25"/>
      <c r="B1" s="26" t="s">
        <v>1</v>
      </c>
      <c r="C1" s="26" t="s">
        <v>2</v>
      </c>
      <c r="D1" s="26" t="s">
        <v>3</v>
      </c>
      <c r="E1" s="27" t="s">
        <v>4</v>
      </c>
      <c r="F1" s="28" t="s">
        <v>5</v>
      </c>
      <c r="G1" s="28" t="s">
        <v>6</v>
      </c>
      <c r="H1" s="28"/>
    </row>
    <row r="2" ht="3" customHeight="1" spans="1:7">
      <c r="A2" s="29"/>
      <c r="B2" s="30"/>
      <c r="C2" s="30"/>
      <c r="D2" s="30"/>
      <c r="E2" s="31"/>
      <c r="F2" s="32"/>
      <c r="G2" s="32"/>
    </row>
    <row r="3" spans="1:7">
      <c r="A3" s="33">
        <v>6.1</v>
      </c>
      <c r="B3" s="34" t="s">
        <v>7</v>
      </c>
      <c r="C3" s="15" t="s">
        <v>8</v>
      </c>
      <c r="D3" s="34" t="s">
        <v>9</v>
      </c>
      <c r="F3" s="15"/>
      <c r="G3" s="15"/>
    </row>
    <row r="4" spans="1:7">
      <c r="A4" s="33"/>
      <c r="B4" s="15">
        <v>8</v>
      </c>
      <c r="C4" s="15">
        <v>20</v>
      </c>
      <c r="D4" s="15">
        <v>17</v>
      </c>
      <c r="F4" s="15">
        <f>SUM(B4:D4)</f>
        <v>45</v>
      </c>
      <c r="G4" s="15">
        <f>SUM(F4:F35)</f>
        <v>1673.58</v>
      </c>
    </row>
    <row r="5" spans="1:7">
      <c r="A5" s="33">
        <v>6.2</v>
      </c>
      <c r="B5" s="15" t="s">
        <v>10</v>
      </c>
      <c r="C5" s="15" t="s">
        <v>8</v>
      </c>
      <c r="D5" s="34"/>
      <c r="F5" s="15">
        <f t="shared" ref="F5:F58" si="0">SUM(B5:D5)</f>
        <v>0</v>
      </c>
      <c r="G5" s="15"/>
    </row>
    <row r="6" spans="1:7">
      <c r="A6" s="33"/>
      <c r="B6" s="15">
        <v>4</v>
      </c>
      <c r="C6" s="15">
        <v>20</v>
      </c>
      <c r="D6" s="15"/>
      <c r="E6" s="24">
        <v>194.7</v>
      </c>
      <c r="F6" s="15">
        <f t="shared" si="0"/>
        <v>24</v>
      </c>
      <c r="G6" s="15"/>
    </row>
    <row r="7" spans="1:7">
      <c r="A7" s="33" t="s">
        <v>11</v>
      </c>
      <c r="B7" s="15"/>
      <c r="C7" s="34"/>
      <c r="D7" s="15"/>
      <c r="F7" s="15">
        <f t="shared" si="0"/>
        <v>0</v>
      </c>
      <c r="G7" s="15"/>
    </row>
    <row r="8" spans="1:7">
      <c r="A8" s="33"/>
      <c r="B8" s="15">
        <v>650</v>
      </c>
      <c r="C8" s="15"/>
      <c r="D8" s="15"/>
      <c r="F8" s="15">
        <f t="shared" si="0"/>
        <v>650</v>
      </c>
      <c r="G8" s="15"/>
    </row>
    <row r="9" spans="1:7">
      <c r="A9" s="33">
        <v>6.5</v>
      </c>
      <c r="B9" s="34" t="s">
        <v>12</v>
      </c>
      <c r="C9" s="34" t="s">
        <v>8</v>
      </c>
      <c r="D9" s="34" t="s">
        <v>13</v>
      </c>
      <c r="F9" s="15">
        <f t="shared" si="0"/>
        <v>0</v>
      </c>
      <c r="G9" s="15"/>
    </row>
    <row r="10" spans="1:7">
      <c r="A10" s="33"/>
      <c r="B10" s="15">
        <v>4</v>
      </c>
      <c r="C10" s="15">
        <v>16</v>
      </c>
      <c r="D10" s="15">
        <v>20</v>
      </c>
      <c r="E10" s="24">
        <v>194.3</v>
      </c>
      <c r="F10" s="15">
        <f t="shared" si="0"/>
        <v>40</v>
      </c>
      <c r="G10" s="15"/>
    </row>
    <row r="11" ht="27" spans="1:7">
      <c r="A11" s="33">
        <v>6.6</v>
      </c>
      <c r="B11" s="34" t="s">
        <v>14</v>
      </c>
      <c r="C11" s="34" t="s">
        <v>8</v>
      </c>
      <c r="D11" s="34" t="s">
        <v>15</v>
      </c>
      <c r="F11" s="15">
        <f t="shared" si="0"/>
        <v>0</v>
      </c>
      <c r="G11" s="15"/>
    </row>
    <row r="12" spans="1:7">
      <c r="A12" s="33"/>
      <c r="B12" s="15">
        <v>1</v>
      </c>
      <c r="C12" s="15">
        <v>15.8</v>
      </c>
      <c r="D12" s="15">
        <v>20</v>
      </c>
      <c r="E12" s="24">
        <v>194.6</v>
      </c>
      <c r="F12" s="15">
        <f t="shared" si="0"/>
        <v>36.8</v>
      </c>
      <c r="G12" s="15"/>
    </row>
    <row r="13" spans="1:7">
      <c r="A13" s="33">
        <v>6.7</v>
      </c>
      <c r="B13" s="34" t="s">
        <v>16</v>
      </c>
      <c r="C13" s="34" t="s">
        <v>8</v>
      </c>
      <c r="D13" s="15"/>
      <c r="F13" s="15">
        <f t="shared" si="0"/>
        <v>0</v>
      </c>
      <c r="G13" s="15"/>
    </row>
    <row r="14" spans="1:7">
      <c r="A14" s="33"/>
      <c r="B14" s="15">
        <v>3.5</v>
      </c>
      <c r="C14" s="15">
        <v>12</v>
      </c>
      <c r="D14" s="15"/>
      <c r="E14" s="24">
        <v>194.7</v>
      </c>
      <c r="F14" s="15">
        <f t="shared" si="0"/>
        <v>15.5</v>
      </c>
      <c r="G14" s="15"/>
    </row>
    <row r="15" spans="1:7">
      <c r="A15" s="33">
        <v>6.8</v>
      </c>
      <c r="B15" s="34" t="s">
        <v>7</v>
      </c>
      <c r="C15" s="34" t="s">
        <v>8</v>
      </c>
      <c r="D15" s="15"/>
      <c r="E15" s="24" t="s">
        <v>17</v>
      </c>
      <c r="F15" s="15">
        <f t="shared" si="0"/>
        <v>0</v>
      </c>
      <c r="G15" s="15"/>
    </row>
    <row r="16" spans="1:7">
      <c r="A16" s="33"/>
      <c r="B16" s="15">
        <v>3.5</v>
      </c>
      <c r="C16" s="15">
        <v>17</v>
      </c>
      <c r="D16" s="15"/>
      <c r="E16" s="24" t="s">
        <v>18</v>
      </c>
      <c r="F16" s="15">
        <f t="shared" si="0"/>
        <v>20.5</v>
      </c>
      <c r="G16" s="15"/>
    </row>
    <row r="17" spans="1:7">
      <c r="A17" s="33">
        <v>6.9</v>
      </c>
      <c r="B17" s="15" t="s">
        <v>10</v>
      </c>
      <c r="C17" s="15" t="s">
        <v>8</v>
      </c>
      <c r="D17" s="15" t="s">
        <v>19</v>
      </c>
      <c r="F17" s="15">
        <f t="shared" si="0"/>
        <v>0</v>
      </c>
      <c r="G17" s="15"/>
    </row>
    <row r="18" spans="1:7">
      <c r="A18" s="33"/>
      <c r="B18" s="15">
        <v>3.2</v>
      </c>
      <c r="C18" s="15">
        <v>10</v>
      </c>
      <c r="D18" s="15">
        <v>212</v>
      </c>
      <c r="E18" s="24" t="s">
        <v>18</v>
      </c>
      <c r="F18" s="15">
        <f t="shared" si="0"/>
        <v>225.2</v>
      </c>
      <c r="G18" s="15"/>
    </row>
    <row r="19" spans="1:7">
      <c r="A19" s="35" t="s">
        <v>20</v>
      </c>
      <c r="B19" s="15"/>
      <c r="C19" s="15" t="s">
        <v>21</v>
      </c>
      <c r="D19" s="34" t="s">
        <v>22</v>
      </c>
      <c r="F19" s="15">
        <f t="shared" si="0"/>
        <v>0</v>
      </c>
      <c r="G19" s="15"/>
    </row>
    <row r="20" spans="1:7">
      <c r="A20" s="33"/>
      <c r="B20" s="15"/>
      <c r="C20" s="15">
        <v>15</v>
      </c>
      <c r="D20" s="15">
        <v>15</v>
      </c>
      <c r="E20" s="24" t="s">
        <v>23</v>
      </c>
      <c r="F20" s="15">
        <f t="shared" si="0"/>
        <v>30</v>
      </c>
      <c r="G20" s="15"/>
    </row>
    <row r="21" spans="1:7">
      <c r="A21" s="35" t="s">
        <v>24</v>
      </c>
      <c r="B21" s="15"/>
      <c r="C21" s="34" t="s">
        <v>25</v>
      </c>
      <c r="D21" s="34" t="s">
        <v>26</v>
      </c>
      <c r="F21" s="15">
        <f t="shared" si="0"/>
        <v>0</v>
      </c>
      <c r="G21" s="15"/>
    </row>
    <row r="22" spans="1:7">
      <c r="A22" s="33"/>
      <c r="B22" s="15"/>
      <c r="C22" s="15">
        <v>30</v>
      </c>
      <c r="D22" s="15">
        <v>50</v>
      </c>
      <c r="F22" s="15">
        <f t="shared" si="0"/>
        <v>80</v>
      </c>
      <c r="G22" s="15"/>
    </row>
    <row r="23" spans="1:7">
      <c r="A23" s="35" t="s">
        <v>27</v>
      </c>
      <c r="B23" s="34" t="s">
        <v>7</v>
      </c>
      <c r="C23" s="34" t="s">
        <v>8</v>
      </c>
      <c r="D23" s="15" t="s">
        <v>28</v>
      </c>
      <c r="E23" s="24" t="s">
        <v>29</v>
      </c>
      <c r="F23" s="15">
        <f t="shared" si="0"/>
        <v>0</v>
      </c>
      <c r="G23" s="15"/>
    </row>
    <row r="24" spans="1:7">
      <c r="A24" s="33"/>
      <c r="B24" s="15">
        <v>8</v>
      </c>
      <c r="C24" s="15">
        <v>10</v>
      </c>
      <c r="D24" s="15">
        <v>10.8</v>
      </c>
      <c r="F24" s="15">
        <f t="shared" si="0"/>
        <v>28.8</v>
      </c>
      <c r="G24" s="15"/>
    </row>
    <row r="25" spans="1:7">
      <c r="A25" s="35" t="s">
        <v>30</v>
      </c>
      <c r="B25" s="15"/>
      <c r="C25" s="34" t="s">
        <v>8</v>
      </c>
      <c r="D25" s="34" t="s">
        <v>31</v>
      </c>
      <c r="E25" s="24" t="s">
        <v>32</v>
      </c>
      <c r="F25" s="15">
        <f t="shared" si="0"/>
        <v>0</v>
      </c>
      <c r="G25" s="15"/>
    </row>
    <row r="26" spans="1:7">
      <c r="A26" s="33"/>
      <c r="B26" s="15">
        <v>3.5</v>
      </c>
      <c r="C26" s="15">
        <v>12.5</v>
      </c>
      <c r="D26" s="34">
        <v>14</v>
      </c>
      <c r="F26" s="15">
        <f t="shared" si="0"/>
        <v>30</v>
      </c>
      <c r="G26" s="15"/>
    </row>
    <row r="27" spans="1:7">
      <c r="A27" s="35" t="s">
        <v>33</v>
      </c>
      <c r="B27" s="15"/>
      <c r="C27" s="34" t="s">
        <v>8</v>
      </c>
      <c r="D27" s="34" t="s">
        <v>34</v>
      </c>
      <c r="F27" s="15">
        <f t="shared" si="0"/>
        <v>0</v>
      </c>
      <c r="G27" s="15"/>
    </row>
    <row r="28" spans="1:7">
      <c r="A28" s="33"/>
      <c r="B28" s="15">
        <v>3.5</v>
      </c>
      <c r="C28" s="15">
        <v>15.28</v>
      </c>
      <c r="D28" s="15">
        <v>41</v>
      </c>
      <c r="E28" s="24" t="s">
        <v>35</v>
      </c>
      <c r="F28" s="15">
        <f t="shared" si="0"/>
        <v>59.78</v>
      </c>
      <c r="G28" s="15"/>
    </row>
    <row r="29" spans="1:7">
      <c r="A29" s="35" t="s">
        <v>36</v>
      </c>
      <c r="B29" s="15"/>
      <c r="C29" s="34" t="s">
        <v>8</v>
      </c>
      <c r="D29" s="15" t="s">
        <v>37</v>
      </c>
      <c r="F29" s="15">
        <f t="shared" si="0"/>
        <v>0</v>
      </c>
      <c r="G29" s="15"/>
    </row>
    <row r="30" spans="1:7">
      <c r="A30" s="33"/>
      <c r="B30" s="15"/>
      <c r="C30" s="15">
        <v>8.5</v>
      </c>
      <c r="D30" s="15">
        <v>17</v>
      </c>
      <c r="E30" s="24" t="s">
        <v>18</v>
      </c>
      <c r="F30" s="15">
        <f t="shared" si="0"/>
        <v>25.5</v>
      </c>
      <c r="G30" s="15"/>
    </row>
    <row r="31" spans="1:7">
      <c r="A31" s="33" t="s">
        <v>38</v>
      </c>
      <c r="B31" s="15"/>
      <c r="C31" s="15" t="s">
        <v>8</v>
      </c>
      <c r="D31" s="15"/>
      <c r="F31" s="15">
        <f t="shared" si="0"/>
        <v>0</v>
      </c>
      <c r="G31" s="15"/>
    </row>
    <row r="32" spans="1:7">
      <c r="A32" s="33"/>
      <c r="B32" s="15">
        <v>3.5</v>
      </c>
      <c r="C32" s="15">
        <v>9</v>
      </c>
      <c r="D32" s="15"/>
      <c r="E32" s="24" t="s">
        <v>39</v>
      </c>
      <c r="F32" s="15">
        <f t="shared" si="0"/>
        <v>12.5</v>
      </c>
      <c r="G32" s="15"/>
    </row>
    <row r="33" spans="1:7">
      <c r="A33" s="33" t="s">
        <v>40</v>
      </c>
      <c r="B33" s="15" t="s">
        <v>41</v>
      </c>
      <c r="C33" s="15" t="s">
        <v>42</v>
      </c>
      <c r="D33" s="15"/>
      <c r="F33" s="15">
        <f t="shared" si="0"/>
        <v>0</v>
      </c>
      <c r="G33" s="15"/>
    </row>
    <row r="34" spans="1:7">
      <c r="A34" s="33"/>
      <c r="B34" s="15">
        <v>300</v>
      </c>
      <c r="C34" s="15">
        <v>50</v>
      </c>
      <c r="D34" s="15"/>
      <c r="E34" s="24">
        <v>195</v>
      </c>
      <c r="F34" s="15">
        <f t="shared" si="0"/>
        <v>350</v>
      </c>
      <c r="G34" s="15"/>
    </row>
    <row r="35" spans="1:7">
      <c r="A35" s="33" t="s">
        <v>43</v>
      </c>
      <c r="B35" s="15"/>
      <c r="C35" s="15" t="s">
        <v>8</v>
      </c>
      <c r="D35" s="15" t="s">
        <v>44</v>
      </c>
      <c r="F35" s="15">
        <f t="shared" si="0"/>
        <v>0</v>
      </c>
      <c r="G35" s="15"/>
    </row>
    <row r="36" spans="1:7">
      <c r="A36" s="33"/>
      <c r="B36" s="15">
        <v>8</v>
      </c>
      <c r="C36" s="15">
        <v>13</v>
      </c>
      <c r="D36" s="15">
        <v>29</v>
      </c>
      <c r="E36" s="24" t="s">
        <v>45</v>
      </c>
      <c r="F36" s="15">
        <f t="shared" si="0"/>
        <v>50</v>
      </c>
      <c r="G36" s="15"/>
    </row>
    <row r="37" spans="1:7">
      <c r="A37" s="33" t="s">
        <v>46</v>
      </c>
      <c r="B37" s="15"/>
      <c r="C37" s="15" t="s">
        <v>8</v>
      </c>
      <c r="D37" s="15" t="s">
        <v>47</v>
      </c>
      <c r="F37" s="15">
        <f t="shared" si="0"/>
        <v>0</v>
      </c>
      <c r="G37" s="15"/>
    </row>
    <row r="38" spans="1:7">
      <c r="A38" s="33"/>
      <c r="B38" s="15">
        <v>4</v>
      </c>
      <c r="C38" s="15">
        <v>15</v>
      </c>
      <c r="D38" s="15">
        <v>11</v>
      </c>
      <c r="E38" s="24" t="s">
        <v>48</v>
      </c>
      <c r="F38" s="15">
        <f t="shared" si="0"/>
        <v>30</v>
      </c>
      <c r="G38" s="15"/>
    </row>
    <row r="39" spans="1:7">
      <c r="A39" s="33" t="s">
        <v>49</v>
      </c>
      <c r="B39" s="15"/>
      <c r="C39" s="34" t="s">
        <v>8</v>
      </c>
      <c r="D39" s="34"/>
      <c r="F39" s="15">
        <f t="shared" si="0"/>
        <v>0</v>
      </c>
      <c r="G39" s="15"/>
    </row>
    <row r="40" spans="1:7">
      <c r="A40" s="33"/>
      <c r="B40" s="15">
        <v>2.8</v>
      </c>
      <c r="C40" s="15">
        <v>12</v>
      </c>
      <c r="D40" s="15">
        <v>10</v>
      </c>
      <c r="E40" s="24" t="s">
        <v>48</v>
      </c>
      <c r="F40" s="15">
        <f t="shared" si="0"/>
        <v>24.8</v>
      </c>
      <c r="G40" s="15"/>
    </row>
    <row r="41" spans="1:7">
      <c r="A41" s="33" t="s">
        <v>50</v>
      </c>
      <c r="B41" s="34" t="s">
        <v>51</v>
      </c>
      <c r="C41" s="15"/>
      <c r="D41" s="15"/>
      <c r="F41" s="15">
        <f t="shared" si="0"/>
        <v>0</v>
      </c>
      <c r="G41" s="15"/>
    </row>
    <row r="42" spans="1:7">
      <c r="A42" s="33"/>
      <c r="B42" s="15">
        <v>208</v>
      </c>
      <c r="C42" s="15">
        <v>12</v>
      </c>
      <c r="D42" s="15">
        <v>7.5</v>
      </c>
      <c r="E42" s="24" t="s">
        <v>52</v>
      </c>
      <c r="F42" s="15">
        <f t="shared" si="0"/>
        <v>227.5</v>
      </c>
      <c r="G42" s="15"/>
    </row>
    <row r="43" spans="1:7">
      <c r="A43" s="33" t="s">
        <v>53</v>
      </c>
      <c r="B43" s="34" t="s">
        <v>54</v>
      </c>
      <c r="C43" s="15" t="s">
        <v>8</v>
      </c>
      <c r="D43" s="15"/>
      <c r="F43" s="15">
        <f t="shared" si="0"/>
        <v>0</v>
      </c>
      <c r="G43" s="15"/>
    </row>
    <row r="44" spans="1:7">
      <c r="A44" s="33"/>
      <c r="B44" s="15">
        <v>4</v>
      </c>
      <c r="C44" s="15">
        <v>14.8</v>
      </c>
      <c r="D44" s="15">
        <v>20</v>
      </c>
      <c r="F44" s="15">
        <f t="shared" si="0"/>
        <v>38.8</v>
      </c>
      <c r="G44" s="15"/>
    </row>
    <row r="45" spans="1:7">
      <c r="A45" s="33" t="s">
        <v>55</v>
      </c>
      <c r="B45" s="15" t="s">
        <v>56</v>
      </c>
      <c r="C45" s="15" t="s">
        <v>57</v>
      </c>
      <c r="D45" s="15" t="s">
        <v>57</v>
      </c>
      <c r="F45" s="15">
        <f t="shared" si="0"/>
        <v>0</v>
      </c>
      <c r="G45" s="15"/>
    </row>
    <row r="46" spans="1:7">
      <c r="A46" s="33"/>
      <c r="B46" s="15">
        <v>14</v>
      </c>
      <c r="C46" s="15">
        <v>14.5</v>
      </c>
      <c r="D46" s="15">
        <v>11.5</v>
      </c>
      <c r="F46" s="15">
        <f t="shared" si="0"/>
        <v>40</v>
      </c>
      <c r="G46" s="15"/>
    </row>
    <row r="47" spans="1:7">
      <c r="A47" s="33" t="s">
        <v>58</v>
      </c>
      <c r="B47" s="15"/>
      <c r="C47" s="15"/>
      <c r="D47" s="15" t="s">
        <v>59</v>
      </c>
      <c r="F47" s="15">
        <f t="shared" si="0"/>
        <v>0</v>
      </c>
      <c r="G47" s="15"/>
    </row>
    <row r="48" spans="1:7">
      <c r="A48" s="33"/>
      <c r="B48" s="15">
        <v>17</v>
      </c>
      <c r="C48" s="15">
        <v>14.5</v>
      </c>
      <c r="D48" s="15">
        <v>25</v>
      </c>
      <c r="E48" s="24" t="s">
        <v>60</v>
      </c>
      <c r="F48" s="15">
        <f t="shared" si="0"/>
        <v>56.5</v>
      </c>
      <c r="G48" s="15"/>
    </row>
    <row r="49" spans="1:7">
      <c r="A49" s="33" t="s">
        <v>61</v>
      </c>
      <c r="B49" s="15"/>
      <c r="C49" s="15" t="s">
        <v>62</v>
      </c>
      <c r="D49" s="15" t="s">
        <v>63</v>
      </c>
      <c r="F49" s="15">
        <f t="shared" si="0"/>
        <v>0</v>
      </c>
      <c r="G49" s="15"/>
    </row>
    <row r="50" spans="1:7">
      <c r="A50" s="33"/>
      <c r="B50" s="24">
        <v>4</v>
      </c>
      <c r="C50" s="15">
        <v>15</v>
      </c>
      <c r="D50" s="15">
        <v>10</v>
      </c>
      <c r="E50" s="24" t="s">
        <v>64</v>
      </c>
      <c r="F50" s="15">
        <f t="shared" si="0"/>
        <v>29</v>
      </c>
      <c r="G50" s="15"/>
    </row>
    <row r="51" spans="1:7">
      <c r="A51" s="35" t="s">
        <v>65</v>
      </c>
      <c r="B51" s="15" t="s">
        <v>66</v>
      </c>
      <c r="C51" s="15" t="s">
        <v>8</v>
      </c>
      <c r="D51" s="15"/>
      <c r="F51" s="15">
        <f t="shared" si="0"/>
        <v>0</v>
      </c>
      <c r="G51" s="15"/>
    </row>
    <row r="52" spans="1:7">
      <c r="A52" s="33"/>
      <c r="B52" s="15">
        <v>8</v>
      </c>
      <c r="C52" s="15">
        <v>12.5</v>
      </c>
      <c r="D52" s="15">
        <v>18</v>
      </c>
      <c r="E52" s="24" t="s">
        <v>67</v>
      </c>
      <c r="F52" s="15">
        <f t="shared" si="0"/>
        <v>38.5</v>
      </c>
      <c r="G52" s="15"/>
    </row>
    <row r="53" ht="27" spans="1:7">
      <c r="A53" s="35" t="s">
        <v>68</v>
      </c>
      <c r="B53" s="34" t="s">
        <v>69</v>
      </c>
      <c r="C53" s="34" t="s">
        <v>8</v>
      </c>
      <c r="D53" s="34"/>
      <c r="F53" s="15">
        <f t="shared" si="0"/>
        <v>0</v>
      </c>
      <c r="G53" s="15"/>
    </row>
    <row r="54" spans="1:7">
      <c r="A54" s="33"/>
      <c r="B54" s="15">
        <v>10</v>
      </c>
      <c r="C54" s="15">
        <v>13</v>
      </c>
      <c r="D54" s="15">
        <v>35.5</v>
      </c>
      <c r="F54" s="15">
        <f t="shared" si="0"/>
        <v>58.5</v>
      </c>
      <c r="G54" s="15"/>
    </row>
    <row r="55" ht="27" spans="1:7">
      <c r="A55" s="33" t="s">
        <v>70</v>
      </c>
      <c r="B55" s="15"/>
      <c r="C55" s="15" t="s">
        <v>8</v>
      </c>
      <c r="D55" s="15" t="s">
        <v>71</v>
      </c>
      <c r="F55" s="15">
        <f t="shared" si="0"/>
        <v>0</v>
      </c>
      <c r="G55" s="15"/>
    </row>
    <row r="56" spans="1:7">
      <c r="A56" s="33"/>
      <c r="B56" s="15">
        <v>4</v>
      </c>
      <c r="C56" s="15">
        <v>17.28</v>
      </c>
      <c r="D56" s="15">
        <v>18.5</v>
      </c>
      <c r="F56" s="15">
        <f t="shared" si="0"/>
        <v>39.78</v>
      </c>
      <c r="G56" s="15"/>
    </row>
    <row r="57" spans="1:7">
      <c r="A57" s="33" t="s">
        <v>72</v>
      </c>
      <c r="B57" s="15"/>
      <c r="C57" s="15" t="s">
        <v>8</v>
      </c>
      <c r="D57" s="15"/>
      <c r="F57" s="15">
        <f t="shared" si="0"/>
        <v>0</v>
      </c>
      <c r="G57" s="15"/>
    </row>
    <row r="58" spans="1:7">
      <c r="A58" s="33"/>
      <c r="B58" s="15">
        <v>8</v>
      </c>
      <c r="C58" s="15">
        <v>21</v>
      </c>
      <c r="D58" s="15"/>
      <c r="E58" s="24" t="s">
        <v>73</v>
      </c>
      <c r="F58" s="15">
        <f t="shared" si="0"/>
        <v>29</v>
      </c>
      <c r="G58" s="15"/>
    </row>
    <row r="59" spans="1:7">
      <c r="A59" s="33"/>
      <c r="B59" s="15"/>
      <c r="C59" s="15"/>
      <c r="D59" s="15"/>
      <c r="F59" s="15"/>
      <c r="G59" s="15"/>
    </row>
    <row r="60" spans="1:7">
      <c r="A60" s="33"/>
      <c r="B60" s="15"/>
      <c r="C60" s="15"/>
      <c r="D60" s="15"/>
      <c r="F60" s="15">
        <f>SUM(B60:D60)</f>
        <v>0</v>
      </c>
      <c r="G60" s="15"/>
    </row>
    <row r="61" spans="1:7">
      <c r="A61" s="36" t="s">
        <v>74</v>
      </c>
      <c r="B61" s="15"/>
      <c r="C61" s="15"/>
      <c r="D61" s="15"/>
      <c r="E61" s="15"/>
      <c r="F61" s="15"/>
      <c r="G61" s="15"/>
    </row>
    <row r="62" spans="5:5">
      <c r="E62" s="23"/>
    </row>
    <row r="63" ht="27" spans="1:8">
      <c r="A63" s="25"/>
      <c r="B63" s="26" t="s">
        <v>1</v>
      </c>
      <c r="C63" s="26" t="s">
        <v>2</v>
      </c>
      <c r="D63" s="26" t="s">
        <v>3</v>
      </c>
      <c r="E63" s="27" t="s">
        <v>4</v>
      </c>
      <c r="F63" s="28" t="s">
        <v>5</v>
      </c>
      <c r="G63" s="28" t="s">
        <v>6</v>
      </c>
      <c r="H63" s="28"/>
    </row>
    <row r="64" spans="1:7">
      <c r="A64" s="29"/>
      <c r="B64" s="30"/>
      <c r="C64" s="30"/>
      <c r="D64" s="30"/>
      <c r="E64" s="31"/>
      <c r="F64" s="32"/>
      <c r="G64" s="32"/>
    </row>
    <row r="65" spans="1:4">
      <c r="A65" s="22">
        <v>4.24</v>
      </c>
      <c r="B65" s="23" t="s">
        <v>75</v>
      </c>
      <c r="C65" s="23" t="s">
        <v>8</v>
      </c>
      <c r="D65" s="23" t="s">
        <v>76</v>
      </c>
    </row>
    <row r="66" spans="3:7">
      <c r="C66" s="23">
        <v>12.2</v>
      </c>
      <c r="D66" s="23">
        <v>12</v>
      </c>
      <c r="F66" s="23">
        <f>SUM(B66:D66)</f>
        <v>24.2</v>
      </c>
      <c r="G66" s="23">
        <f>SUM(F66:F97)</f>
        <v>2574.5</v>
      </c>
    </row>
    <row r="67" spans="1:6">
      <c r="A67" s="22">
        <v>4.25</v>
      </c>
      <c r="B67" s="23" t="s">
        <v>77</v>
      </c>
      <c r="C67" s="23" t="s">
        <v>8</v>
      </c>
      <c r="D67" s="37" t="s">
        <v>78</v>
      </c>
      <c r="F67" s="23">
        <f t="shared" ref="F67:F116" si="1">SUM(B67:D67)</f>
        <v>0</v>
      </c>
    </row>
    <row r="68" spans="2:6">
      <c r="B68" s="23">
        <v>3</v>
      </c>
      <c r="C68" s="23">
        <v>10.85</v>
      </c>
      <c r="D68" s="23">
        <v>18</v>
      </c>
      <c r="F68" s="23">
        <f t="shared" si="1"/>
        <v>31.85</v>
      </c>
    </row>
    <row r="69" spans="1:6">
      <c r="A69" s="22">
        <v>4.26</v>
      </c>
      <c r="B69" s="23" t="s">
        <v>77</v>
      </c>
      <c r="C69" s="37" t="s">
        <v>79</v>
      </c>
      <c r="D69" s="23" t="s">
        <v>80</v>
      </c>
      <c r="F69" s="23">
        <f t="shared" si="1"/>
        <v>0</v>
      </c>
    </row>
    <row r="70" spans="2:6">
      <c r="B70" s="23">
        <v>3</v>
      </c>
      <c r="C70" s="23">
        <v>14</v>
      </c>
      <c r="D70" s="23">
        <v>19.7</v>
      </c>
      <c r="F70" s="23">
        <f t="shared" si="1"/>
        <v>36.7</v>
      </c>
    </row>
    <row r="71" spans="1:6">
      <c r="A71" s="22">
        <v>4.27</v>
      </c>
      <c r="B71" s="23" t="s">
        <v>77</v>
      </c>
      <c r="C71" s="23" t="s">
        <v>8</v>
      </c>
      <c r="D71" s="23" t="s">
        <v>81</v>
      </c>
      <c r="F71" s="23">
        <f t="shared" si="1"/>
        <v>0</v>
      </c>
    </row>
    <row r="72" spans="2:6">
      <c r="B72" s="23">
        <v>3</v>
      </c>
      <c r="C72" s="23">
        <v>16.7</v>
      </c>
      <c r="D72" s="23">
        <v>26</v>
      </c>
      <c r="F72" s="23">
        <f t="shared" si="1"/>
        <v>45.7</v>
      </c>
    </row>
    <row r="73" spans="1:6">
      <c r="A73" s="22">
        <v>4.28</v>
      </c>
      <c r="B73" s="23" t="s">
        <v>77</v>
      </c>
      <c r="C73" s="23" t="s">
        <v>8</v>
      </c>
      <c r="F73" s="23">
        <f t="shared" si="1"/>
        <v>0</v>
      </c>
    </row>
    <row r="74" spans="2:6">
      <c r="B74" s="23">
        <v>3</v>
      </c>
      <c r="C74" s="23">
        <v>16.2</v>
      </c>
      <c r="F74" s="23">
        <f t="shared" si="1"/>
        <v>19.2</v>
      </c>
    </row>
    <row r="75" spans="1:6">
      <c r="A75" s="22">
        <v>5.1</v>
      </c>
      <c r="B75" s="23" t="s">
        <v>82</v>
      </c>
      <c r="C75" s="23" t="s">
        <v>82</v>
      </c>
      <c r="D75" s="23" t="s">
        <v>82</v>
      </c>
      <c r="F75" s="23">
        <f t="shared" si="1"/>
        <v>0</v>
      </c>
    </row>
    <row r="76" spans="2:6">
      <c r="B76" s="23">
        <v>1000</v>
      </c>
      <c r="F76" s="23">
        <f t="shared" si="1"/>
        <v>1000</v>
      </c>
    </row>
    <row r="77" spans="1:6">
      <c r="A77" s="22">
        <v>5.2</v>
      </c>
      <c r="B77" s="23" t="s">
        <v>77</v>
      </c>
      <c r="C77" s="23" t="s">
        <v>8</v>
      </c>
      <c r="D77" s="23" t="s">
        <v>8</v>
      </c>
      <c r="F77" s="23">
        <f t="shared" si="1"/>
        <v>0</v>
      </c>
    </row>
    <row r="78" spans="2:6">
      <c r="B78" s="23">
        <v>3</v>
      </c>
      <c r="C78" s="23">
        <v>12</v>
      </c>
      <c r="D78" s="23">
        <v>11</v>
      </c>
      <c r="F78" s="23">
        <f t="shared" si="1"/>
        <v>26</v>
      </c>
    </row>
    <row r="79" spans="1:6">
      <c r="A79" s="22">
        <v>5.3</v>
      </c>
      <c r="B79" s="23" t="s">
        <v>77</v>
      </c>
      <c r="C79" s="23" t="s">
        <v>8</v>
      </c>
      <c r="D79" s="23" t="s">
        <v>8</v>
      </c>
      <c r="F79" s="23">
        <f t="shared" si="1"/>
        <v>0</v>
      </c>
    </row>
    <row r="80" spans="2:6">
      <c r="B80" s="23">
        <v>6</v>
      </c>
      <c r="C80" s="23">
        <v>9</v>
      </c>
      <c r="D80" s="23">
        <v>291</v>
      </c>
      <c r="F80" s="23">
        <f t="shared" si="1"/>
        <v>306</v>
      </c>
    </row>
    <row r="81" spans="1:6">
      <c r="A81" s="22">
        <v>5.4</v>
      </c>
      <c r="B81" s="23" t="s">
        <v>77</v>
      </c>
      <c r="C81" s="23" t="s">
        <v>8</v>
      </c>
      <c r="F81" s="23">
        <f t="shared" si="1"/>
        <v>0</v>
      </c>
    </row>
    <row r="82" spans="2:6">
      <c r="B82" s="23">
        <v>3</v>
      </c>
      <c r="C82" s="23">
        <v>21</v>
      </c>
      <c r="D82" s="23">
        <v>95</v>
      </c>
      <c r="F82" s="23">
        <f t="shared" si="1"/>
        <v>119</v>
      </c>
    </row>
    <row r="83" spans="1:6">
      <c r="A83" s="22">
        <v>5.5</v>
      </c>
      <c r="B83" s="23" t="s">
        <v>77</v>
      </c>
      <c r="C83" s="23" t="s">
        <v>8</v>
      </c>
      <c r="F83" s="23">
        <f t="shared" si="1"/>
        <v>0</v>
      </c>
    </row>
    <row r="84" spans="2:6">
      <c r="B84" s="23">
        <v>3</v>
      </c>
      <c r="C84" s="23">
        <v>12.75</v>
      </c>
      <c r="D84" s="23">
        <v>10</v>
      </c>
      <c r="F84" s="23">
        <f t="shared" si="1"/>
        <v>25.75</v>
      </c>
    </row>
    <row r="85" spans="1:6">
      <c r="A85" s="22" t="s">
        <v>83</v>
      </c>
      <c r="F85" s="23">
        <f t="shared" si="1"/>
        <v>0</v>
      </c>
    </row>
    <row r="86" spans="4:6">
      <c r="D86" s="23">
        <v>300</v>
      </c>
      <c r="F86" s="23">
        <f t="shared" si="1"/>
        <v>300</v>
      </c>
    </row>
    <row r="87" spans="1:6">
      <c r="A87" s="22">
        <v>5.9</v>
      </c>
      <c r="B87" s="23" t="s">
        <v>77</v>
      </c>
      <c r="C87" s="23" t="s">
        <v>8</v>
      </c>
      <c r="D87" s="23" t="s">
        <v>8</v>
      </c>
      <c r="F87" s="23">
        <f t="shared" si="1"/>
        <v>0</v>
      </c>
    </row>
    <row r="88" spans="2:6">
      <c r="B88" s="23">
        <v>3</v>
      </c>
      <c r="C88" s="23">
        <v>9</v>
      </c>
      <c r="D88" s="23">
        <v>18</v>
      </c>
      <c r="F88" s="23">
        <f t="shared" si="1"/>
        <v>30</v>
      </c>
    </row>
    <row r="89" spans="1:6">
      <c r="A89" s="22" t="s">
        <v>84</v>
      </c>
      <c r="F89" s="23">
        <f t="shared" si="1"/>
        <v>0</v>
      </c>
    </row>
    <row r="90" spans="4:6">
      <c r="D90" s="23">
        <v>200</v>
      </c>
      <c r="F90" s="23">
        <f t="shared" si="1"/>
        <v>200</v>
      </c>
    </row>
    <row r="91" spans="1:6">
      <c r="A91" s="22">
        <v>5.16</v>
      </c>
      <c r="B91" s="23" t="s">
        <v>85</v>
      </c>
      <c r="C91" s="23" t="s">
        <v>8</v>
      </c>
      <c r="D91" s="23" t="s">
        <v>8</v>
      </c>
      <c r="F91" s="23">
        <f t="shared" si="1"/>
        <v>0</v>
      </c>
    </row>
    <row r="92" spans="2:6">
      <c r="B92" s="23">
        <v>10</v>
      </c>
      <c r="C92" s="23">
        <v>10.9</v>
      </c>
      <c r="D92" s="23">
        <v>10</v>
      </c>
      <c r="F92" s="23">
        <f t="shared" si="1"/>
        <v>30.9</v>
      </c>
    </row>
    <row r="93" spans="1:6">
      <c r="A93" s="22">
        <v>5.17</v>
      </c>
      <c r="B93" s="23" t="s">
        <v>77</v>
      </c>
      <c r="C93" s="23" t="s">
        <v>8</v>
      </c>
      <c r="D93" s="23" t="s">
        <v>8</v>
      </c>
      <c r="F93" s="23">
        <f t="shared" si="1"/>
        <v>0</v>
      </c>
    </row>
    <row r="94" spans="2:6">
      <c r="B94" s="23">
        <v>3</v>
      </c>
      <c r="C94" s="23">
        <v>10.9</v>
      </c>
      <c r="D94" s="23">
        <v>19.5</v>
      </c>
      <c r="F94" s="23">
        <f t="shared" si="1"/>
        <v>33.4</v>
      </c>
    </row>
    <row r="95" spans="1:6">
      <c r="A95" s="22">
        <v>5.18</v>
      </c>
      <c r="B95" s="23" t="s">
        <v>77</v>
      </c>
      <c r="C95" s="23" t="s">
        <v>8</v>
      </c>
      <c r="D95" s="23" t="s">
        <v>86</v>
      </c>
      <c r="F95" s="23">
        <f t="shared" si="1"/>
        <v>0</v>
      </c>
    </row>
    <row r="96" spans="2:6">
      <c r="B96" s="23">
        <v>3</v>
      </c>
      <c r="C96" s="23">
        <v>16</v>
      </c>
      <c r="D96" s="23">
        <v>326.8</v>
      </c>
      <c r="F96" s="23">
        <f t="shared" si="1"/>
        <v>345.8</v>
      </c>
    </row>
    <row r="97" spans="1:6">
      <c r="A97" s="22">
        <v>5.19</v>
      </c>
      <c r="B97" s="23" t="s">
        <v>87</v>
      </c>
      <c r="C97" s="23" t="s">
        <v>8</v>
      </c>
      <c r="F97" s="23">
        <f t="shared" si="1"/>
        <v>0</v>
      </c>
    </row>
    <row r="98" spans="2:6">
      <c r="B98" s="23">
        <v>24</v>
      </c>
      <c r="C98" s="23">
        <v>16</v>
      </c>
      <c r="F98" s="23">
        <f t="shared" si="1"/>
        <v>40</v>
      </c>
    </row>
    <row r="99" spans="1:6">
      <c r="A99" s="22" t="s">
        <v>88</v>
      </c>
      <c r="B99" s="23" t="s">
        <v>89</v>
      </c>
      <c r="F99" s="23">
        <f t="shared" si="1"/>
        <v>0</v>
      </c>
    </row>
    <row r="100" spans="2:6">
      <c r="B100" s="23">
        <v>80</v>
      </c>
      <c r="F100" s="23">
        <f t="shared" si="1"/>
        <v>80</v>
      </c>
    </row>
    <row r="101" spans="1:6">
      <c r="A101" s="22">
        <v>5.22</v>
      </c>
      <c r="C101" s="37" t="s">
        <v>90</v>
      </c>
      <c r="D101" s="37" t="s">
        <v>91</v>
      </c>
      <c r="F101" s="23">
        <f t="shared" si="1"/>
        <v>0</v>
      </c>
    </row>
    <row r="102" spans="3:6">
      <c r="C102" s="23">
        <v>20.5</v>
      </c>
      <c r="D102" s="23">
        <v>15</v>
      </c>
      <c r="F102" s="23">
        <f t="shared" si="1"/>
        <v>35.5</v>
      </c>
    </row>
    <row r="103" ht="27" spans="1:6">
      <c r="A103" s="22">
        <v>5.23</v>
      </c>
      <c r="B103" s="37" t="s">
        <v>92</v>
      </c>
      <c r="C103" s="23" t="s">
        <v>8</v>
      </c>
      <c r="D103" s="23" t="s">
        <v>93</v>
      </c>
      <c r="F103" s="23">
        <f t="shared" si="1"/>
        <v>0</v>
      </c>
    </row>
    <row r="104" spans="2:6">
      <c r="B104" s="23">
        <v>8</v>
      </c>
      <c r="C104" s="23">
        <v>12.5</v>
      </c>
      <c r="D104" s="23">
        <v>30</v>
      </c>
      <c r="F104" s="23">
        <f t="shared" si="1"/>
        <v>50.5</v>
      </c>
    </row>
    <row r="105" ht="27" spans="1:6">
      <c r="A105" s="22">
        <v>5.24</v>
      </c>
      <c r="B105" s="37" t="s">
        <v>94</v>
      </c>
      <c r="C105" s="23" t="s">
        <v>8</v>
      </c>
      <c r="D105" s="23" t="s">
        <v>95</v>
      </c>
      <c r="F105" s="23">
        <f t="shared" si="1"/>
        <v>0</v>
      </c>
    </row>
    <row r="106" spans="2:6">
      <c r="B106" s="23">
        <v>4</v>
      </c>
      <c r="C106" s="23">
        <v>15</v>
      </c>
      <c r="D106" s="23">
        <v>15</v>
      </c>
      <c r="F106" s="23">
        <f t="shared" si="1"/>
        <v>34</v>
      </c>
    </row>
    <row r="107" ht="27" spans="1:6">
      <c r="A107" s="22">
        <v>5.25</v>
      </c>
      <c r="B107" s="23" t="s">
        <v>96</v>
      </c>
      <c r="C107" s="23" t="s">
        <v>8</v>
      </c>
      <c r="D107" s="23" t="s">
        <v>97</v>
      </c>
      <c r="F107" s="23">
        <f t="shared" si="1"/>
        <v>0</v>
      </c>
    </row>
    <row r="108" spans="2:6">
      <c r="B108" s="23">
        <v>3</v>
      </c>
      <c r="C108" s="23">
        <v>14.5</v>
      </c>
      <c r="D108" s="23">
        <v>20</v>
      </c>
      <c r="F108" s="23">
        <f t="shared" si="1"/>
        <v>37.5</v>
      </c>
    </row>
    <row r="109" spans="1:6">
      <c r="A109" s="22">
        <v>5.26</v>
      </c>
      <c r="B109" s="23" t="s">
        <v>98</v>
      </c>
      <c r="C109" s="23" t="s">
        <v>8</v>
      </c>
      <c r="D109" s="23" t="s">
        <v>99</v>
      </c>
      <c r="E109" s="24">
        <v>196.7</v>
      </c>
      <c r="F109" s="23">
        <f t="shared" si="1"/>
        <v>0</v>
      </c>
    </row>
    <row r="110" spans="2:6">
      <c r="B110" s="23">
        <v>5</v>
      </c>
      <c r="C110" s="23">
        <v>9</v>
      </c>
      <c r="D110" s="23">
        <v>10</v>
      </c>
      <c r="F110" s="23">
        <f t="shared" si="1"/>
        <v>24</v>
      </c>
    </row>
    <row r="111" spans="1:6">
      <c r="A111" s="22" t="s">
        <v>100</v>
      </c>
      <c r="F111" s="23">
        <f t="shared" si="1"/>
        <v>0</v>
      </c>
    </row>
    <row r="112" spans="2:6">
      <c r="B112" s="24">
        <v>600</v>
      </c>
      <c r="E112" s="23"/>
      <c r="F112" s="23">
        <f t="shared" si="1"/>
        <v>600</v>
      </c>
    </row>
    <row r="113" spans="1:6">
      <c r="A113" s="38" t="s">
        <v>101</v>
      </c>
      <c r="F113" s="23">
        <f t="shared" si="1"/>
        <v>0</v>
      </c>
    </row>
    <row r="114" spans="4:6">
      <c r="D114" s="23">
        <v>49</v>
      </c>
      <c r="E114" s="24">
        <v>194.7</v>
      </c>
      <c r="F114" s="23">
        <f t="shared" si="1"/>
        <v>49</v>
      </c>
    </row>
    <row r="115" spans="1:6">
      <c r="A115" s="38" t="s">
        <v>102</v>
      </c>
      <c r="B115" s="37" t="s">
        <v>54</v>
      </c>
      <c r="C115" s="37" t="s">
        <v>103</v>
      </c>
      <c r="D115" s="37" t="s">
        <v>104</v>
      </c>
      <c r="F115" s="23">
        <f t="shared" si="1"/>
        <v>0</v>
      </c>
    </row>
    <row r="116" spans="2:6">
      <c r="B116" s="23">
        <v>8</v>
      </c>
      <c r="C116" s="23">
        <v>17.5</v>
      </c>
      <c r="D116" s="23">
        <v>88</v>
      </c>
      <c r="E116" s="24">
        <v>193</v>
      </c>
      <c r="F116" s="23">
        <f t="shared" si="1"/>
        <v>113.5</v>
      </c>
    </row>
  </sheetData>
  <conditionalFormatting sqref="A3:F3000">
    <cfRule type="expression" dxfId="0" priority="37">
      <formula>$F3&lt;&gt;0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26"/>
  <sheetViews>
    <sheetView workbookViewId="0">
      <selection activeCell="D36" sqref="D36"/>
    </sheetView>
  </sheetViews>
  <sheetFormatPr defaultColWidth="9" defaultRowHeight="13.5" outlineLevelCol="4"/>
  <cols>
    <col min="1" max="1" width="9" style="5" customWidth="1"/>
    <col min="2" max="2" width="19.25" style="1" customWidth="1"/>
    <col min="3" max="3" width="16.25" style="1" customWidth="1"/>
    <col min="4" max="4" width="15" style="1" customWidth="1"/>
    <col min="5" max="5" width="11.3833333333333" style="1" customWidth="1"/>
    <col min="6" max="16384" width="9" style="1"/>
  </cols>
  <sheetData>
    <row r="1" ht="27.75" spans="1:5">
      <c r="A1" s="8" t="s">
        <v>105</v>
      </c>
      <c r="B1" s="3" t="s">
        <v>106</v>
      </c>
      <c r="C1" s="3" t="s">
        <v>107</v>
      </c>
      <c r="D1" s="3" t="s">
        <v>108</v>
      </c>
      <c r="E1" s="9" t="s">
        <v>109</v>
      </c>
    </row>
    <row r="2" spans="1:2">
      <c r="A2" s="5">
        <v>4.26</v>
      </c>
      <c r="B2" s="1">
        <v>531</v>
      </c>
    </row>
    <row r="3" spans="1:2">
      <c r="A3" s="5">
        <v>4.27</v>
      </c>
      <c r="B3" s="1">
        <v>280</v>
      </c>
    </row>
    <row r="4" spans="1:2">
      <c r="A4" s="5">
        <v>5.19</v>
      </c>
      <c r="B4" s="1">
        <v>275</v>
      </c>
    </row>
    <row r="5" spans="1:2">
      <c r="A5" s="5">
        <v>5.2</v>
      </c>
      <c r="B5" s="1">
        <v>500</v>
      </c>
    </row>
    <row r="6" spans="1:2">
      <c r="A6" s="5">
        <v>5.21</v>
      </c>
      <c r="B6" s="1">
        <v>700</v>
      </c>
    </row>
    <row r="7" spans="1:2">
      <c r="A7" s="5">
        <v>5.22</v>
      </c>
      <c r="B7" s="1">
        <v>84</v>
      </c>
    </row>
    <row r="8" spans="1:2">
      <c r="A8" s="5">
        <v>5.23</v>
      </c>
      <c r="B8" s="1">
        <v>243</v>
      </c>
    </row>
    <row r="9" spans="1:2">
      <c r="A9" s="20" t="s">
        <v>110</v>
      </c>
      <c r="B9" s="1">
        <v>283</v>
      </c>
    </row>
    <row r="10" spans="1:2">
      <c r="A10" s="20" t="s">
        <v>111</v>
      </c>
      <c r="B10" s="1">
        <v>668</v>
      </c>
    </row>
    <row r="11" spans="1:2">
      <c r="A11" s="20" t="s">
        <v>112</v>
      </c>
      <c r="B11" s="1">
        <v>40</v>
      </c>
    </row>
    <row r="12" spans="1:2">
      <c r="A12" s="20" t="s">
        <v>30</v>
      </c>
      <c r="B12" s="1">
        <v>90</v>
      </c>
    </row>
    <row r="13" spans="1:2">
      <c r="A13" s="20" t="s">
        <v>33</v>
      </c>
      <c r="B13" s="1">
        <v>128</v>
      </c>
    </row>
    <row r="14" spans="1:2">
      <c r="A14" s="20" t="s">
        <v>36</v>
      </c>
      <c r="B14" s="1">
        <v>398</v>
      </c>
    </row>
    <row r="15" spans="1:2">
      <c r="A15" s="5" t="s">
        <v>38</v>
      </c>
      <c r="B15" s="1">
        <v>90</v>
      </c>
    </row>
    <row r="16" spans="1:2">
      <c r="A16" s="5" t="s">
        <v>113</v>
      </c>
      <c r="B16" s="1">
        <v>360</v>
      </c>
    </row>
    <row r="17" spans="1:2">
      <c r="A17" s="5" t="s">
        <v>43</v>
      </c>
      <c r="B17" s="1">
        <v>300</v>
      </c>
    </row>
    <row r="18" spans="1:2">
      <c r="A18" s="5" t="s">
        <v>46</v>
      </c>
      <c r="B18" s="1">
        <v>672</v>
      </c>
    </row>
    <row r="19" spans="1:2">
      <c r="A19" s="5" t="s">
        <v>49</v>
      </c>
      <c r="B19" s="1">
        <v>120</v>
      </c>
    </row>
    <row r="20" spans="1:2">
      <c r="A20" s="5" t="s">
        <v>50</v>
      </c>
      <c r="B20" s="1">
        <v>330</v>
      </c>
    </row>
    <row r="21" spans="1:2">
      <c r="A21" s="5" t="s">
        <v>58</v>
      </c>
      <c r="B21" s="1">
        <v>900</v>
      </c>
    </row>
    <row r="22" spans="1:2">
      <c r="A22" s="5" t="s">
        <v>61</v>
      </c>
      <c r="B22" s="1">
        <v>484</v>
      </c>
    </row>
    <row r="23" spans="1:2">
      <c r="A23" s="5" t="s">
        <v>65</v>
      </c>
      <c r="B23" s="1">
        <v>150</v>
      </c>
    </row>
    <row r="24" spans="1:2">
      <c r="A24" s="5" t="s">
        <v>68</v>
      </c>
      <c r="B24" s="1">
        <v>416</v>
      </c>
    </row>
    <row r="25" spans="1:2">
      <c r="A25" s="5" t="s">
        <v>70</v>
      </c>
      <c r="B25" s="1">
        <v>366</v>
      </c>
    </row>
    <row r="26" spans="1:2">
      <c r="A26" s="5" t="s">
        <v>72</v>
      </c>
      <c r="B26" s="1">
        <v>181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81536301767"/>
  </sheetPr>
  <dimension ref="A1:E4"/>
  <sheetViews>
    <sheetView workbookViewId="0">
      <selection activeCell="B4" sqref="B4"/>
    </sheetView>
  </sheetViews>
  <sheetFormatPr defaultColWidth="9" defaultRowHeight="13.5" outlineLevelRow="3" outlineLevelCol="4"/>
  <cols>
    <col min="1" max="1" width="9" style="1"/>
    <col min="2" max="2" width="19.5" customWidth="1"/>
    <col min="3" max="3" width="21.75" customWidth="1"/>
    <col min="4" max="4" width="22.5" customWidth="1"/>
    <col min="5" max="5" width="11.1333333333333" customWidth="1"/>
  </cols>
  <sheetData>
    <row r="1" ht="27.75" spans="1:5">
      <c r="A1" s="2" t="s">
        <v>105</v>
      </c>
      <c r="B1" s="3" t="s">
        <v>114</v>
      </c>
      <c r="C1" s="3" t="s">
        <v>115</v>
      </c>
      <c r="D1" s="3" t="s">
        <v>116</v>
      </c>
      <c r="E1" s="9" t="s">
        <v>117</v>
      </c>
    </row>
    <row r="2" spans="1:5">
      <c r="A2" s="1">
        <v>4.26</v>
      </c>
      <c r="B2" s="1"/>
      <c r="C2" s="1"/>
      <c r="D2" s="1"/>
      <c r="E2" s="1"/>
    </row>
    <row r="3" spans="1:1">
      <c r="A3" s="1">
        <v>6.13</v>
      </c>
    </row>
    <row r="4" spans="1:1">
      <c r="A4" s="1">
        <v>6.14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49977111117893"/>
  </sheetPr>
  <dimension ref="A1:J33"/>
  <sheetViews>
    <sheetView showZeros="0" workbookViewId="0">
      <selection activeCell="F19" sqref="F19"/>
    </sheetView>
  </sheetViews>
  <sheetFormatPr defaultColWidth="9" defaultRowHeight="13.5"/>
  <cols>
    <col min="1" max="1" width="9" style="5"/>
    <col min="2" max="2" width="17" style="1" customWidth="1"/>
    <col min="3" max="3" width="12.5" style="1" customWidth="1"/>
    <col min="4" max="4" width="13.25" style="1" customWidth="1"/>
    <col min="5" max="5" width="14.1333333333333" style="1" customWidth="1"/>
    <col min="6" max="6" width="17.5" style="1" customWidth="1"/>
    <col min="7" max="7" width="12.25" style="1" customWidth="1"/>
    <col min="8" max="9" width="14.3833333333333" style="1" customWidth="1"/>
    <col min="10" max="10" width="19" style="6" customWidth="1"/>
    <col min="11" max="16384" width="9" style="1"/>
  </cols>
  <sheetData>
    <row r="1" ht="27.75" spans="1:10">
      <c r="A1" s="8" t="s">
        <v>105</v>
      </c>
      <c r="B1" s="3" t="s">
        <v>118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124</v>
      </c>
      <c r="I1" s="3" t="s">
        <v>125</v>
      </c>
      <c r="J1" s="9" t="s">
        <v>117</v>
      </c>
    </row>
    <row r="2" spans="1:10">
      <c r="A2" s="5">
        <v>5.22</v>
      </c>
      <c r="B2" s="1">
        <v>1.5</v>
      </c>
      <c r="E2" s="1">
        <v>0.2</v>
      </c>
      <c r="F2" s="19">
        <f>SUM(B2:B42)</f>
        <v>43.3</v>
      </c>
      <c r="G2" s="19">
        <f>SUM(C2:C42)</f>
        <v>31.2</v>
      </c>
      <c r="H2" s="19">
        <f>SUM(D2:D42)</f>
        <v>3</v>
      </c>
      <c r="I2" s="19">
        <f>SUM(E2:E42)</f>
        <v>28.1</v>
      </c>
      <c r="J2" s="21">
        <f>(F2+G2+H2+I2)/300</f>
        <v>0.352</v>
      </c>
    </row>
    <row r="3" spans="1:10">
      <c r="A3" s="5">
        <v>5.23</v>
      </c>
      <c r="B3" s="1">
        <v>0.5</v>
      </c>
      <c r="C3" s="1">
        <v>2</v>
      </c>
      <c r="J3" s="6">
        <f t="shared" ref="J3:J33" si="0">(F3+G3+H3)/300</f>
        <v>0</v>
      </c>
    </row>
    <row r="4" spans="1:10">
      <c r="A4" s="5">
        <v>5.24</v>
      </c>
      <c r="B4" s="1">
        <v>0.5</v>
      </c>
      <c r="J4" s="6">
        <f t="shared" si="0"/>
        <v>0</v>
      </c>
    </row>
    <row r="5" spans="1:10">
      <c r="A5" s="5">
        <v>5.25</v>
      </c>
      <c r="B5" s="1">
        <v>0.5</v>
      </c>
      <c r="J5" s="6">
        <f t="shared" si="0"/>
        <v>0</v>
      </c>
    </row>
    <row r="6" spans="1:10">
      <c r="A6" s="5">
        <v>5.26</v>
      </c>
      <c r="B6" s="1">
        <v>1.2</v>
      </c>
      <c r="J6" s="6">
        <f t="shared" si="0"/>
        <v>0</v>
      </c>
    </row>
    <row r="7" spans="1:10">
      <c r="A7" s="5">
        <v>6.6</v>
      </c>
      <c r="B7" s="1">
        <v>2</v>
      </c>
      <c r="C7" s="1">
        <v>0.5</v>
      </c>
      <c r="E7" s="1">
        <v>0.8</v>
      </c>
      <c r="J7" s="6">
        <f t="shared" si="0"/>
        <v>0</v>
      </c>
    </row>
    <row r="8" spans="1:10">
      <c r="A8" s="5">
        <v>6.8</v>
      </c>
      <c r="B8" s="1">
        <v>2</v>
      </c>
      <c r="C8" s="1">
        <v>0.5</v>
      </c>
      <c r="E8" s="1">
        <v>1</v>
      </c>
      <c r="J8" s="6">
        <f t="shared" si="0"/>
        <v>0</v>
      </c>
    </row>
    <row r="9" spans="1:10">
      <c r="A9" s="5" t="s">
        <v>20</v>
      </c>
      <c r="B9" s="1">
        <v>2.5</v>
      </c>
      <c r="E9" s="1">
        <v>0.5</v>
      </c>
      <c r="J9" s="6">
        <f t="shared" si="0"/>
        <v>0</v>
      </c>
    </row>
    <row r="10" spans="1:10">
      <c r="A10" s="5" t="s">
        <v>126</v>
      </c>
      <c r="B10" s="1">
        <v>4</v>
      </c>
      <c r="D10" s="1">
        <v>0.2</v>
      </c>
      <c r="E10" s="1">
        <v>1.5</v>
      </c>
      <c r="J10" s="6">
        <f t="shared" si="0"/>
        <v>0</v>
      </c>
    </row>
    <row r="11" spans="1:10">
      <c r="A11" s="5" t="s">
        <v>127</v>
      </c>
      <c r="B11" s="1">
        <v>2.1</v>
      </c>
      <c r="C11" s="1">
        <v>0.7</v>
      </c>
      <c r="E11" s="1">
        <v>1.1</v>
      </c>
      <c r="J11" s="6">
        <f t="shared" si="0"/>
        <v>0</v>
      </c>
    </row>
    <row r="12" spans="1:10">
      <c r="A12" s="20" t="s">
        <v>30</v>
      </c>
      <c r="B12" s="1">
        <v>1</v>
      </c>
      <c r="C12" s="1">
        <v>1</v>
      </c>
      <c r="E12" s="1">
        <v>1</v>
      </c>
      <c r="J12" s="6">
        <f t="shared" si="0"/>
        <v>0</v>
      </c>
    </row>
    <row r="13" spans="1:10">
      <c r="A13" s="20" t="s">
        <v>33</v>
      </c>
      <c r="B13" s="1">
        <v>2</v>
      </c>
      <c r="C13" s="1">
        <v>1</v>
      </c>
      <c r="D13" s="1">
        <v>1</v>
      </c>
      <c r="E13" s="1">
        <v>1</v>
      </c>
      <c r="J13" s="6">
        <f t="shared" si="0"/>
        <v>0</v>
      </c>
    </row>
    <row r="14" spans="1:10">
      <c r="A14" s="5" t="s">
        <v>128</v>
      </c>
      <c r="B14" s="1">
        <v>2</v>
      </c>
      <c r="C14" s="1">
        <v>2</v>
      </c>
      <c r="E14" s="1">
        <v>1</v>
      </c>
      <c r="J14" s="6">
        <f t="shared" si="0"/>
        <v>0</v>
      </c>
    </row>
    <row r="15" spans="1:10">
      <c r="A15" s="5" t="s">
        <v>38</v>
      </c>
      <c r="C15" s="1">
        <v>1</v>
      </c>
      <c r="J15" s="6">
        <f t="shared" si="0"/>
        <v>0</v>
      </c>
    </row>
    <row r="16" spans="1:10">
      <c r="A16" s="5" t="s">
        <v>43</v>
      </c>
      <c r="B16" s="1">
        <v>0.5</v>
      </c>
      <c r="C16" s="1">
        <v>4</v>
      </c>
      <c r="D16" s="1">
        <v>0.5</v>
      </c>
      <c r="E16" s="1">
        <v>3</v>
      </c>
      <c r="J16" s="6">
        <f t="shared" si="0"/>
        <v>0</v>
      </c>
    </row>
    <row r="17" spans="1:10">
      <c r="A17" s="5" t="s">
        <v>46</v>
      </c>
      <c r="B17" s="1">
        <v>1</v>
      </c>
      <c r="C17" s="1">
        <v>3</v>
      </c>
      <c r="D17" s="1">
        <v>0.3</v>
      </c>
      <c r="E17" s="1">
        <v>2</v>
      </c>
      <c r="J17" s="6">
        <f t="shared" si="0"/>
        <v>0</v>
      </c>
    </row>
    <row r="18" spans="1:10">
      <c r="A18" s="5" t="s">
        <v>49</v>
      </c>
      <c r="C18" s="1">
        <v>3</v>
      </c>
      <c r="D18" s="1">
        <v>1</v>
      </c>
      <c r="E18" s="1">
        <v>2</v>
      </c>
      <c r="J18" s="6">
        <f t="shared" si="0"/>
        <v>0</v>
      </c>
    </row>
    <row r="19" spans="1:10">
      <c r="A19" s="5" t="s">
        <v>50</v>
      </c>
      <c r="C19" s="1">
        <v>1</v>
      </c>
      <c r="E19" s="1">
        <v>0.5</v>
      </c>
      <c r="J19" s="6">
        <f t="shared" si="0"/>
        <v>0</v>
      </c>
    </row>
    <row r="20" spans="1:10">
      <c r="A20" s="5" t="s">
        <v>53</v>
      </c>
      <c r="B20" s="1">
        <v>1</v>
      </c>
      <c r="E20" s="1">
        <v>0.5</v>
      </c>
      <c r="J20" s="6">
        <f t="shared" si="0"/>
        <v>0</v>
      </c>
    </row>
    <row r="21" spans="1:10">
      <c r="A21" s="5" t="s">
        <v>55</v>
      </c>
      <c r="B21" s="1">
        <v>5</v>
      </c>
      <c r="E21" s="1">
        <v>3</v>
      </c>
      <c r="J21" s="6">
        <f t="shared" si="0"/>
        <v>0</v>
      </c>
    </row>
    <row r="22" spans="1:10">
      <c r="A22" s="5" t="s">
        <v>58</v>
      </c>
      <c r="B22" s="1">
        <v>7</v>
      </c>
      <c r="C22" s="1">
        <v>6</v>
      </c>
      <c r="E22" s="1">
        <v>5</v>
      </c>
      <c r="J22" s="6">
        <f t="shared" si="0"/>
        <v>0</v>
      </c>
    </row>
    <row r="23" spans="1:10">
      <c r="A23" s="5" t="s">
        <v>61</v>
      </c>
      <c r="B23" s="1">
        <v>1.5</v>
      </c>
      <c r="C23" s="1">
        <v>1.5</v>
      </c>
      <c r="E23" s="1">
        <v>1</v>
      </c>
      <c r="J23" s="6">
        <f t="shared" si="0"/>
        <v>0</v>
      </c>
    </row>
    <row r="24" spans="1:10">
      <c r="A24" s="5" t="s">
        <v>65</v>
      </c>
      <c r="B24" s="1">
        <v>1.5</v>
      </c>
      <c r="C24" s="1">
        <v>2</v>
      </c>
      <c r="E24" s="1">
        <v>1</v>
      </c>
      <c r="J24" s="6">
        <f t="shared" si="0"/>
        <v>0</v>
      </c>
    </row>
    <row r="25" spans="1:10">
      <c r="A25" s="5" t="s">
        <v>68</v>
      </c>
      <c r="B25" s="1">
        <v>2</v>
      </c>
      <c r="E25" s="1">
        <v>1</v>
      </c>
      <c r="J25" s="6">
        <f t="shared" si="0"/>
        <v>0</v>
      </c>
    </row>
    <row r="26" spans="1:10">
      <c r="A26" s="5" t="s">
        <v>70</v>
      </c>
      <c r="B26" s="1">
        <v>2</v>
      </c>
      <c r="C26" s="1">
        <v>2</v>
      </c>
      <c r="E26" s="1">
        <v>1</v>
      </c>
      <c r="J26" s="6">
        <f t="shared" si="0"/>
        <v>0</v>
      </c>
    </row>
    <row r="27" spans="10:10">
      <c r="J27" s="6">
        <f t="shared" si="0"/>
        <v>0</v>
      </c>
    </row>
    <row r="28" spans="10:10">
      <c r="J28" s="6">
        <f t="shared" si="0"/>
        <v>0</v>
      </c>
    </row>
    <row r="29" spans="10:10">
      <c r="J29" s="6">
        <f t="shared" si="0"/>
        <v>0</v>
      </c>
    </row>
    <row r="30" spans="10:10">
      <c r="J30" s="6">
        <f t="shared" si="0"/>
        <v>0</v>
      </c>
    </row>
    <row r="31" spans="10:10">
      <c r="J31" s="6">
        <f t="shared" si="0"/>
        <v>0</v>
      </c>
    </row>
    <row r="32" spans="10:10">
      <c r="J32" s="6">
        <f t="shared" si="0"/>
        <v>0</v>
      </c>
    </row>
    <row r="33" spans="10:10">
      <c r="J33" s="6">
        <f t="shared" si="0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AI74"/>
  <sheetViews>
    <sheetView showZeros="0" tabSelected="1" zoomScale="115" zoomScaleNormal="115" workbookViewId="0">
      <selection activeCell="AK29" sqref="AK29"/>
    </sheetView>
  </sheetViews>
  <sheetFormatPr defaultColWidth="9" defaultRowHeight="13.5"/>
  <cols>
    <col min="1" max="1" width="19.8833333333333" style="1" customWidth="1"/>
    <col min="2" max="2" width="12.1333333333333" style="1" customWidth="1"/>
    <col min="3" max="3" width="11.8833333333333" style="1" customWidth="1"/>
    <col min="4" max="4" width="4.5" style="1" hidden="1" customWidth="1"/>
    <col min="5" max="5" width="3.5" style="1" hidden="1" customWidth="1"/>
    <col min="6" max="7" width="3.38333333333333" style="1" hidden="1" customWidth="1"/>
    <col min="8" max="8" width="3.75" style="1" hidden="1" customWidth="1"/>
    <col min="9" max="9" width="4.13333333333333" style="1" hidden="1" customWidth="1"/>
    <col min="10" max="12" width="3.38333333333333" style="1" hidden="1" customWidth="1"/>
    <col min="13" max="13" width="3.88333333333333" style="1" hidden="1" customWidth="1"/>
    <col min="14" max="14" width="3.38333333333333" style="1" hidden="1" customWidth="1"/>
    <col min="15" max="16" width="3.75" style="1" hidden="1" customWidth="1"/>
    <col min="17" max="17" width="3.38333333333333" style="1" hidden="1" customWidth="1"/>
    <col min="18" max="19" width="3.90833333333333" style="1" hidden="1" customWidth="1"/>
    <col min="20" max="22" width="3.38333333333333" style="1" hidden="1" customWidth="1"/>
    <col min="23" max="26" width="3.38333333333333" style="1" customWidth="1"/>
    <col min="27" max="27" width="4.15" style="1" customWidth="1"/>
    <col min="28" max="28" width="3.38333333333333" style="1" customWidth="1"/>
    <col min="29" max="29" width="3.58333333333333" style="1" customWidth="1"/>
    <col min="30" max="33" width="3.38333333333333" style="1" customWidth="1"/>
    <col min="34" max="34" width="6.5" style="1" customWidth="1"/>
    <col min="35" max="16384" width="9" style="1"/>
  </cols>
  <sheetData>
    <row r="1" ht="27.75" spans="1:35">
      <c r="A1" s="2" t="s">
        <v>129</v>
      </c>
      <c r="B1" s="3" t="s">
        <v>130</v>
      </c>
      <c r="C1" s="3" t="s">
        <v>131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 t="s">
        <v>132</v>
      </c>
    </row>
    <row r="2" spans="1:35">
      <c r="A2" s="4" t="s">
        <v>133</v>
      </c>
      <c r="AI2" s="1">
        <f>SUM(C2:AH2)</f>
        <v>0</v>
      </c>
    </row>
    <row r="3" ht="5.25" customHeight="1" spans="1:3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>
        <f t="shared" ref="AI3:AI33" si="0">SUM(C3:AH3)</f>
        <v>0</v>
      </c>
    </row>
    <row r="4" spans="1:35">
      <c r="A4" s="4" t="s">
        <v>134</v>
      </c>
      <c r="B4" s="4" t="s">
        <v>135</v>
      </c>
      <c r="H4" s="1">
        <v>70</v>
      </c>
      <c r="P4" s="1">
        <v>100</v>
      </c>
      <c r="R4" s="1">
        <v>110</v>
      </c>
      <c r="X4" s="1">
        <v>50</v>
      </c>
      <c r="AC4" s="1">
        <v>100</v>
      </c>
      <c r="AG4" s="1">
        <v>40</v>
      </c>
      <c r="AI4" s="1">
        <f t="shared" si="0"/>
        <v>470</v>
      </c>
    </row>
    <row r="5" spans="2:35">
      <c r="B5" s="4" t="s">
        <v>136</v>
      </c>
      <c r="AI5" s="1">
        <f t="shared" si="0"/>
        <v>0</v>
      </c>
    </row>
    <row r="6" spans="35:35">
      <c r="AI6" s="1">
        <f t="shared" si="0"/>
        <v>0</v>
      </c>
    </row>
    <row r="7" ht="3.75" customHeight="1" spans="1: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>
        <f t="shared" si="0"/>
        <v>0</v>
      </c>
    </row>
    <row r="8" spans="1:35">
      <c r="A8" s="4" t="s">
        <v>137</v>
      </c>
      <c r="B8" s="4" t="s">
        <v>138</v>
      </c>
      <c r="Q8" s="1">
        <v>32</v>
      </c>
      <c r="AI8" s="1">
        <f t="shared" si="0"/>
        <v>32</v>
      </c>
    </row>
    <row r="9" spans="2:35">
      <c r="B9" s="4" t="s">
        <v>139</v>
      </c>
      <c r="I9" s="1">
        <v>16</v>
      </c>
      <c r="AI9" s="1">
        <f t="shared" si="0"/>
        <v>16</v>
      </c>
    </row>
    <row r="10" spans="2:35">
      <c r="B10" s="4" t="s">
        <v>140</v>
      </c>
      <c r="I10" s="1">
        <v>32</v>
      </c>
      <c r="AI10" s="1">
        <f t="shared" si="0"/>
        <v>32</v>
      </c>
    </row>
    <row r="11" spans="2:35">
      <c r="B11" s="4" t="s">
        <v>141</v>
      </c>
      <c r="AI11" s="1">
        <f t="shared" si="0"/>
        <v>0</v>
      </c>
    </row>
    <row r="12" ht="4.5" customHeight="1" spans="1: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>
        <f t="shared" si="0"/>
        <v>0</v>
      </c>
    </row>
    <row r="13" spans="1:35">
      <c r="A13" s="1" t="s">
        <v>142</v>
      </c>
      <c r="B13" s="1" t="s">
        <v>143</v>
      </c>
      <c r="Q13" s="1">
        <v>32</v>
      </c>
      <c r="AG13" s="1">
        <v>32</v>
      </c>
      <c r="AI13" s="1">
        <f t="shared" si="0"/>
        <v>64</v>
      </c>
    </row>
    <row r="14" spans="2:35">
      <c r="B14" s="4" t="s">
        <v>138</v>
      </c>
      <c r="H14" s="1">
        <v>32</v>
      </c>
      <c r="I14" s="1">
        <v>16</v>
      </c>
      <c r="AG14" s="1">
        <v>32</v>
      </c>
      <c r="AI14" s="1">
        <f t="shared" si="0"/>
        <v>80</v>
      </c>
    </row>
    <row r="15" spans="2:35">
      <c r="B15" s="4" t="s">
        <v>139</v>
      </c>
      <c r="AI15" s="1">
        <f t="shared" si="0"/>
        <v>0</v>
      </c>
    </row>
    <row r="16" ht="3.75" customHeight="1" spans="1: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>
        <f t="shared" si="0"/>
        <v>0</v>
      </c>
    </row>
    <row r="17" spans="1:35">
      <c r="A17" s="1" t="s">
        <v>144</v>
      </c>
      <c r="AI17" s="1">
        <f t="shared" si="0"/>
        <v>0</v>
      </c>
    </row>
    <row r="18" ht="3" customHeight="1" spans="1: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>
        <f t="shared" si="0"/>
        <v>0</v>
      </c>
    </row>
    <row r="19" spans="1:35">
      <c r="A19" s="15" t="s">
        <v>145</v>
      </c>
      <c r="H19" s="1">
        <v>100</v>
      </c>
      <c r="I19" s="1">
        <v>100</v>
      </c>
      <c r="O19" s="1">
        <v>100</v>
      </c>
      <c r="P19" s="1">
        <v>100</v>
      </c>
      <c r="Q19" s="1">
        <v>50</v>
      </c>
      <c r="R19" s="1">
        <v>25</v>
      </c>
      <c r="W19" s="1">
        <v>30</v>
      </c>
      <c r="AC19" s="1">
        <v>100</v>
      </c>
      <c r="AI19" s="1">
        <f t="shared" si="0"/>
        <v>605</v>
      </c>
    </row>
    <row r="20" ht="3.75" customHeight="1" spans="1: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>
        <f t="shared" si="0"/>
        <v>0</v>
      </c>
    </row>
    <row r="21" spans="1:35">
      <c r="A21" s="1" t="s">
        <v>146</v>
      </c>
      <c r="B21" s="1" t="s">
        <v>147</v>
      </c>
      <c r="AI21" s="1">
        <f t="shared" si="0"/>
        <v>0</v>
      </c>
    </row>
    <row r="22" spans="2:35">
      <c r="B22" s="4" t="s">
        <v>148</v>
      </c>
      <c r="I22" s="1">
        <v>10</v>
      </c>
      <c r="AI22" s="1">
        <f t="shared" si="0"/>
        <v>10</v>
      </c>
    </row>
    <row r="23" ht="4.5" customHeight="1" spans="1:35">
      <c r="A23" s="14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>
        <f t="shared" si="0"/>
        <v>0</v>
      </c>
    </row>
    <row r="24" ht="15.95" customHeight="1" spans="1:35">
      <c r="A24" s="16" t="s">
        <v>149</v>
      </c>
      <c r="B24" s="17" t="s">
        <v>147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">
        <f t="shared" si="0"/>
        <v>0</v>
      </c>
    </row>
    <row r="25" ht="18" customHeight="1" spans="1:35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">
        <f t="shared" si="0"/>
        <v>0</v>
      </c>
    </row>
    <row r="26" ht="5.1" customHeight="1" spans="1:35">
      <c r="A26" s="14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>
        <f t="shared" si="0"/>
        <v>0</v>
      </c>
    </row>
    <row r="27" spans="1:35">
      <c r="A27" s="1" t="s">
        <v>150</v>
      </c>
      <c r="AC27" s="1">
        <v>40</v>
      </c>
      <c r="AI27" s="1">
        <f t="shared" si="0"/>
        <v>40</v>
      </c>
    </row>
    <row r="28" ht="3" customHeight="1" spans="1: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>
        <f t="shared" si="0"/>
        <v>0</v>
      </c>
    </row>
    <row r="29" spans="1:35">
      <c r="A29" s="1" t="s">
        <v>151</v>
      </c>
      <c r="M29" s="1">
        <v>100</v>
      </c>
      <c r="AI29" s="1">
        <f t="shared" si="0"/>
        <v>100</v>
      </c>
    </row>
    <row r="30" ht="3" customHeight="1" spans="1: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>
        <f t="shared" si="0"/>
        <v>0</v>
      </c>
    </row>
    <row r="31" spans="1:35">
      <c r="A31" s="4" t="s">
        <v>152</v>
      </c>
      <c r="D31" s="4"/>
      <c r="M31" s="1">
        <v>15</v>
      </c>
      <c r="N31" s="1">
        <v>30</v>
      </c>
      <c r="P31" s="1">
        <v>45</v>
      </c>
      <c r="AA31" s="1">
        <v>70</v>
      </c>
      <c r="AC31" s="1">
        <v>40</v>
      </c>
      <c r="AF31" s="1">
        <v>30</v>
      </c>
      <c r="AI31" s="1">
        <f t="shared" si="0"/>
        <v>230</v>
      </c>
    </row>
    <row r="32" ht="3" customHeight="1" spans="1: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>
        <f t="shared" si="0"/>
        <v>0</v>
      </c>
    </row>
    <row r="33" spans="1:35">
      <c r="A33" s="4" t="s">
        <v>153</v>
      </c>
      <c r="P33" s="1">
        <v>25</v>
      </c>
      <c r="R33" s="1">
        <v>45</v>
      </c>
      <c r="X33" s="1">
        <v>20</v>
      </c>
      <c r="AA33" s="1">
        <v>40</v>
      </c>
      <c r="AC33" s="1">
        <v>20</v>
      </c>
      <c r="AF33" s="1">
        <v>20</v>
      </c>
      <c r="AI33" s="1">
        <f t="shared" si="0"/>
        <v>170</v>
      </c>
    </row>
    <row r="34" ht="4.5" customHeight="1" spans="1:3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>
        <f t="shared" ref="AI34:AI39" si="1">SUM(C34:AH34)</f>
        <v>0</v>
      </c>
    </row>
    <row r="35" spans="1:35">
      <c r="A35" s="4" t="s">
        <v>154</v>
      </c>
      <c r="B35" s="4" t="s">
        <v>138</v>
      </c>
      <c r="H35" s="1">
        <v>32</v>
      </c>
      <c r="N35" s="1">
        <v>10</v>
      </c>
      <c r="AI35" s="1">
        <f t="shared" si="1"/>
        <v>42</v>
      </c>
    </row>
    <row r="36" ht="4.5" customHeight="1" spans="1: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1"/>
        <v>0</v>
      </c>
    </row>
    <row r="37" spans="1:35">
      <c r="A37" s="4" t="s">
        <v>155</v>
      </c>
      <c r="B37" s="4"/>
      <c r="M37" s="1">
        <v>30</v>
      </c>
      <c r="P37" s="1">
        <v>30</v>
      </c>
      <c r="R37" s="1">
        <v>20</v>
      </c>
      <c r="X37" s="1">
        <v>30</v>
      </c>
      <c r="Y37" s="1">
        <v>10</v>
      </c>
      <c r="AA37" s="1">
        <v>100</v>
      </c>
      <c r="AF37" s="1">
        <v>20</v>
      </c>
      <c r="AI37" s="1">
        <f t="shared" si="1"/>
        <v>240</v>
      </c>
    </row>
    <row r="38" ht="4.5" customHeight="1" spans="1: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1"/>
        <v>0</v>
      </c>
    </row>
    <row r="39" spans="1:35">
      <c r="A39" s="4" t="s">
        <v>156</v>
      </c>
      <c r="B39" s="4"/>
      <c r="M39" s="1">
        <v>30</v>
      </c>
      <c r="P39" s="1">
        <v>21</v>
      </c>
      <c r="X39" s="1">
        <v>20</v>
      </c>
      <c r="AA39" s="1">
        <v>35</v>
      </c>
      <c r="AF39" s="1">
        <v>40</v>
      </c>
      <c r="AI39" s="1">
        <f t="shared" si="1"/>
        <v>146</v>
      </c>
    </row>
    <row r="40" spans="35:35">
      <c r="AI40" s="1">
        <f t="shared" ref="AI40:AI41" si="2">SUM(C40:AH40)</f>
        <v>0</v>
      </c>
    </row>
    <row r="41" ht="14.25" spans="1:35">
      <c r="A41" s="18" t="s">
        <v>74</v>
      </c>
      <c r="AI41" s="1">
        <f t="shared" si="2"/>
        <v>0</v>
      </c>
    </row>
    <row r="42" ht="27.75" spans="1:35">
      <c r="A42" s="2" t="s">
        <v>129</v>
      </c>
      <c r="B42" s="3" t="s">
        <v>130</v>
      </c>
      <c r="C42" s="3" t="s">
        <v>131</v>
      </c>
      <c r="D42" s="3">
        <v>22</v>
      </c>
      <c r="E42" s="3">
        <v>23</v>
      </c>
      <c r="F42" s="3">
        <v>24</v>
      </c>
      <c r="G42" s="3">
        <v>25</v>
      </c>
      <c r="H42" s="3">
        <v>26</v>
      </c>
      <c r="I42" s="3">
        <v>27</v>
      </c>
      <c r="J42" s="3">
        <v>28</v>
      </c>
      <c r="K42" s="3">
        <v>29</v>
      </c>
      <c r="L42" s="3">
        <v>30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>
        <v>31</v>
      </c>
      <c r="AI42" s="3" t="s">
        <v>132</v>
      </c>
    </row>
    <row r="43" spans="1:4">
      <c r="A43" s="4" t="s">
        <v>133</v>
      </c>
      <c r="D43" s="1">
        <v>10</v>
      </c>
    </row>
    <row r="44" spans="1:3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>
      <c r="A45" s="4" t="s">
        <v>134</v>
      </c>
      <c r="B45" s="4" t="s">
        <v>135</v>
      </c>
      <c r="C45" s="1">
        <v>240</v>
      </c>
      <c r="D45" s="1">
        <v>20</v>
      </c>
      <c r="E45" s="1">
        <v>10</v>
      </c>
      <c r="G45" s="1">
        <v>80</v>
      </c>
      <c r="H45" s="1">
        <v>30</v>
      </c>
      <c r="AH45" s="1">
        <v>30</v>
      </c>
      <c r="AI45" s="1">
        <f t="shared" ref="AI45:AI74" si="3">SUM(C45:AH45)</f>
        <v>410</v>
      </c>
    </row>
    <row r="46" spans="2:35">
      <c r="B46" s="4" t="s">
        <v>136</v>
      </c>
      <c r="AI46" s="1">
        <f t="shared" si="3"/>
        <v>0</v>
      </c>
    </row>
    <row r="47" spans="35:35">
      <c r="AI47" s="1">
        <f t="shared" si="3"/>
        <v>0</v>
      </c>
    </row>
    <row r="48" spans="1: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>
        <f t="shared" si="3"/>
        <v>0</v>
      </c>
    </row>
    <row r="49" spans="1:35">
      <c r="A49" s="4" t="s">
        <v>137</v>
      </c>
      <c r="B49" s="4" t="s">
        <v>138</v>
      </c>
      <c r="C49" s="1">
        <v>64</v>
      </c>
      <c r="AI49" s="1">
        <f t="shared" si="3"/>
        <v>64</v>
      </c>
    </row>
    <row r="50" spans="2:35">
      <c r="B50" s="4" t="s">
        <v>139</v>
      </c>
      <c r="AI50" s="1">
        <f t="shared" si="3"/>
        <v>0</v>
      </c>
    </row>
    <row r="51" spans="2:35">
      <c r="B51" s="4" t="s">
        <v>140</v>
      </c>
      <c r="D51" s="1">
        <v>32</v>
      </c>
      <c r="AI51" s="1">
        <f t="shared" si="3"/>
        <v>32</v>
      </c>
    </row>
    <row r="52" spans="2:35">
      <c r="B52" s="4" t="s">
        <v>141</v>
      </c>
      <c r="C52" s="1">
        <v>32</v>
      </c>
      <c r="D52" s="1">
        <v>32</v>
      </c>
      <c r="G52" s="1">
        <v>32</v>
      </c>
      <c r="AI52" s="1">
        <f t="shared" si="3"/>
        <v>96</v>
      </c>
    </row>
    <row r="53" spans="1: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>
        <f t="shared" si="3"/>
        <v>0</v>
      </c>
    </row>
    <row r="54" spans="1:35">
      <c r="A54" s="1" t="s">
        <v>142</v>
      </c>
      <c r="B54" s="1" t="s">
        <v>143</v>
      </c>
      <c r="H54" s="1">
        <v>32</v>
      </c>
      <c r="AI54" s="1">
        <f t="shared" si="3"/>
        <v>32</v>
      </c>
    </row>
    <row r="55" spans="2:35">
      <c r="B55" s="4" t="s">
        <v>138</v>
      </c>
      <c r="E55" s="1">
        <v>32</v>
      </c>
      <c r="AI55" s="1">
        <f t="shared" si="3"/>
        <v>32</v>
      </c>
    </row>
    <row r="56" spans="2:35">
      <c r="B56" s="4" t="s">
        <v>139</v>
      </c>
      <c r="C56" s="1">
        <v>8</v>
      </c>
      <c r="AI56" s="1">
        <f t="shared" si="3"/>
        <v>8</v>
      </c>
    </row>
    <row r="57" spans="1: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>
        <f t="shared" si="3"/>
        <v>0</v>
      </c>
    </row>
    <row r="58" spans="1:35">
      <c r="A58" s="1" t="s">
        <v>144</v>
      </c>
      <c r="C58" s="1" t="s">
        <v>157</v>
      </c>
      <c r="AI58" s="1">
        <f t="shared" si="3"/>
        <v>0</v>
      </c>
    </row>
    <row r="59" spans="1: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>
        <f t="shared" si="3"/>
        <v>0</v>
      </c>
    </row>
    <row r="60" spans="1:35">
      <c r="A60" s="15" t="s">
        <v>145</v>
      </c>
      <c r="C60" s="1">
        <v>20</v>
      </c>
      <c r="D60" s="1">
        <v>50</v>
      </c>
      <c r="E60" s="1">
        <v>40</v>
      </c>
      <c r="G60" s="1">
        <v>50</v>
      </c>
      <c r="H60" s="1">
        <v>20</v>
      </c>
      <c r="AH60" s="1">
        <v>30</v>
      </c>
      <c r="AI60" s="1">
        <f t="shared" si="3"/>
        <v>210</v>
      </c>
    </row>
    <row r="61" spans="1: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>
        <f t="shared" si="3"/>
        <v>0</v>
      </c>
    </row>
    <row r="62" spans="1:35">
      <c r="A62" s="1" t="s">
        <v>146</v>
      </c>
      <c r="B62" s="1" t="s">
        <v>147</v>
      </c>
      <c r="C62" s="1">
        <v>10</v>
      </c>
      <c r="AI62" s="1">
        <f t="shared" si="3"/>
        <v>10</v>
      </c>
    </row>
    <row r="63" spans="2:35">
      <c r="B63" s="4" t="s">
        <v>148</v>
      </c>
      <c r="D63" s="1">
        <v>20</v>
      </c>
      <c r="AI63" s="1">
        <f t="shared" si="3"/>
        <v>20</v>
      </c>
    </row>
    <row r="64" spans="1:35">
      <c r="A64" s="14"/>
      <c r="B64" s="1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>
        <f t="shared" si="3"/>
        <v>0</v>
      </c>
    </row>
    <row r="65" spans="1:35">
      <c r="A65" s="16" t="s">
        <v>149</v>
      </c>
      <c r="B65" s="17" t="s">
        <v>147</v>
      </c>
      <c r="C65" s="16">
        <v>5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">
        <f t="shared" si="3"/>
        <v>5</v>
      </c>
    </row>
    <row r="66" spans="1:35">
      <c r="A66" s="16"/>
      <c r="B66" s="17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">
        <f t="shared" si="3"/>
        <v>0</v>
      </c>
    </row>
    <row r="67" spans="1:35">
      <c r="A67" s="14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>
        <f t="shared" si="3"/>
        <v>0</v>
      </c>
    </row>
    <row r="68" spans="1:35">
      <c r="A68" s="1" t="s">
        <v>150</v>
      </c>
      <c r="C68" s="1">
        <v>120</v>
      </c>
      <c r="G68" s="1">
        <v>20</v>
      </c>
      <c r="AI68" s="1">
        <f t="shared" si="3"/>
        <v>140</v>
      </c>
    </row>
    <row r="69" spans="1: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>
        <f t="shared" si="3"/>
        <v>0</v>
      </c>
    </row>
    <row r="70" spans="1:35">
      <c r="A70" s="1" t="s">
        <v>151</v>
      </c>
      <c r="D70" s="1">
        <v>120</v>
      </c>
      <c r="AH70" s="1">
        <v>100</v>
      </c>
      <c r="AI70" s="1">
        <f t="shared" si="3"/>
        <v>220</v>
      </c>
    </row>
    <row r="71" spans="1: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>
        <f t="shared" si="3"/>
        <v>0</v>
      </c>
    </row>
    <row r="72" spans="1:35">
      <c r="A72" s="4" t="s">
        <v>152</v>
      </c>
      <c r="D72" s="4">
        <v>5</v>
      </c>
      <c r="AI72" s="1">
        <f t="shared" si="3"/>
        <v>5</v>
      </c>
    </row>
    <row r="73" spans="1: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>
        <f t="shared" si="3"/>
        <v>0</v>
      </c>
    </row>
    <row r="74" spans="1:35">
      <c r="A74" s="4" t="s">
        <v>153</v>
      </c>
      <c r="D74" s="1">
        <v>20</v>
      </c>
      <c r="AI74" s="1">
        <f t="shared" si="3"/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N38"/>
  <sheetViews>
    <sheetView showZeros="0" workbookViewId="0">
      <selection activeCell="D32" sqref="D32"/>
    </sheetView>
  </sheetViews>
  <sheetFormatPr defaultColWidth="9" defaultRowHeight="13.5"/>
  <cols>
    <col min="1" max="1" width="9" style="1"/>
    <col min="2" max="2" width="9" style="5"/>
    <col min="3" max="3" width="16.25" style="1" customWidth="1"/>
    <col min="4" max="4" width="19.3833333333333" style="1" customWidth="1"/>
    <col min="5" max="5" width="20.75" style="1" customWidth="1"/>
    <col min="6" max="6" width="12.6333333333333" style="6" customWidth="1"/>
    <col min="7" max="7" width="12.25" style="1" customWidth="1"/>
    <col min="8" max="8" width="15.1333333333333" style="1" customWidth="1"/>
    <col min="9" max="9" width="16.75" style="1" customWidth="1"/>
    <col min="10" max="10" width="18.75" style="1" customWidth="1"/>
    <col min="11" max="11" width="24.1333333333333" style="1" customWidth="1"/>
    <col min="12" max="12" width="11.25" style="6" customWidth="1"/>
    <col min="13" max="16384" width="9" style="1"/>
  </cols>
  <sheetData>
    <row r="1" ht="27.75" spans="1:12">
      <c r="A1" s="7" t="s">
        <v>158</v>
      </c>
      <c r="B1" s="8" t="s">
        <v>105</v>
      </c>
      <c r="C1" s="3" t="s">
        <v>114</v>
      </c>
      <c r="D1" s="3" t="s">
        <v>115</v>
      </c>
      <c r="E1" s="3" t="s">
        <v>116</v>
      </c>
      <c r="F1" s="9" t="s">
        <v>117</v>
      </c>
      <c r="G1" s="7" t="s">
        <v>159</v>
      </c>
      <c r="H1" s="2" t="s">
        <v>105</v>
      </c>
      <c r="I1" s="3" t="s">
        <v>114</v>
      </c>
      <c r="J1" s="3" t="s">
        <v>115</v>
      </c>
      <c r="K1" s="3" t="s">
        <v>116</v>
      </c>
      <c r="L1" s="9" t="s">
        <v>117</v>
      </c>
    </row>
    <row r="2" spans="2:14">
      <c r="B2" s="5">
        <v>4.26</v>
      </c>
      <c r="C2" s="1">
        <v>31</v>
      </c>
      <c r="D2" s="1">
        <v>10</v>
      </c>
      <c r="F2" s="6">
        <f>C2/915</f>
        <v>0.033879781420765</v>
      </c>
      <c r="N2" s="4"/>
    </row>
    <row r="3" spans="2:6">
      <c r="B3" s="5">
        <v>4.28</v>
      </c>
      <c r="C3" s="1">
        <v>60</v>
      </c>
      <c r="D3" s="1">
        <v>30</v>
      </c>
      <c r="E3" s="1">
        <v>30</v>
      </c>
      <c r="F3" s="6">
        <f t="shared" ref="F3:F23" si="0">C3/915</f>
        <v>0.0655737704918033</v>
      </c>
    </row>
    <row r="4" spans="2:6">
      <c r="B4" s="5">
        <v>5.2</v>
      </c>
      <c r="C4" s="1">
        <v>90</v>
      </c>
      <c r="D4" s="1">
        <v>30</v>
      </c>
      <c r="E4" s="1">
        <v>30</v>
      </c>
      <c r="F4" s="6">
        <f t="shared" si="0"/>
        <v>0.0983606557377049</v>
      </c>
    </row>
    <row r="5" spans="2:6">
      <c r="B5" s="5">
        <v>5.19</v>
      </c>
      <c r="C5" s="1">
        <v>901</v>
      </c>
      <c r="F5" s="6">
        <f t="shared" si="0"/>
        <v>0.984699453551913</v>
      </c>
    </row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 spans="6:6">
      <c r="F17" s="6">
        <f t="shared" si="0"/>
        <v>0</v>
      </c>
    </row>
    <row r="18" ht="14.25" spans="2:12">
      <c r="B18" s="10"/>
      <c r="C18" s="11"/>
      <c r="D18" s="11"/>
      <c r="E18" s="11"/>
      <c r="F18" s="12">
        <f t="shared" si="0"/>
        <v>0</v>
      </c>
      <c r="H18" s="11"/>
      <c r="I18" s="11"/>
      <c r="J18" s="11"/>
      <c r="K18" s="11"/>
      <c r="L18" s="12">
        <f t="shared" ref="L18" si="1">I18/915</f>
        <v>0</v>
      </c>
    </row>
    <row r="19" ht="27.75" spans="1:12">
      <c r="A19" s="7" t="s">
        <v>158</v>
      </c>
      <c r="B19" s="8" t="s">
        <v>105</v>
      </c>
      <c r="C19" s="3" t="s">
        <v>114</v>
      </c>
      <c r="D19" s="3" t="s">
        <v>115</v>
      </c>
      <c r="E19" s="3" t="s">
        <v>116</v>
      </c>
      <c r="F19" s="9" t="s">
        <v>117</v>
      </c>
      <c r="G19" s="7" t="s">
        <v>160</v>
      </c>
      <c r="H19" s="2" t="s">
        <v>105</v>
      </c>
      <c r="I19" s="3" t="s">
        <v>161</v>
      </c>
      <c r="J19" s="3" t="s">
        <v>162</v>
      </c>
      <c r="K19" s="3" t="s">
        <v>163</v>
      </c>
      <c r="L19" s="9" t="s">
        <v>117</v>
      </c>
    </row>
    <row r="20" spans="2:12">
      <c r="B20" s="5">
        <v>6.12</v>
      </c>
      <c r="C20" s="1">
        <v>40</v>
      </c>
      <c r="F20" s="6">
        <f t="shared" si="0"/>
        <v>0.0437158469945355</v>
      </c>
      <c r="H20" s="1">
        <v>5.22</v>
      </c>
      <c r="I20" s="1">
        <v>5.5</v>
      </c>
      <c r="J20" s="1">
        <v>5</v>
      </c>
      <c r="L20" s="6">
        <f>SUM(I20:I42)/256</f>
        <v>0.037890625</v>
      </c>
    </row>
    <row r="21" spans="2:10">
      <c r="B21" s="5">
        <v>6.13</v>
      </c>
      <c r="C21" s="1">
        <v>50</v>
      </c>
      <c r="F21" s="6">
        <f t="shared" si="0"/>
        <v>0.0546448087431694</v>
      </c>
      <c r="H21" s="1">
        <v>5.23</v>
      </c>
      <c r="I21" s="1">
        <v>0.5</v>
      </c>
      <c r="J21" s="1">
        <v>1</v>
      </c>
    </row>
    <row r="22" spans="2:10">
      <c r="B22" s="5">
        <v>6.14</v>
      </c>
      <c r="C22" s="1">
        <v>80</v>
      </c>
      <c r="F22" s="6">
        <f t="shared" si="0"/>
        <v>0.087431693989071</v>
      </c>
      <c r="H22" s="1">
        <v>5.25</v>
      </c>
      <c r="I22" s="1">
        <v>1.5</v>
      </c>
      <c r="J22" s="1">
        <v>2</v>
      </c>
    </row>
    <row r="23" spans="2:10">
      <c r="B23" s="5">
        <v>6.15</v>
      </c>
      <c r="C23" s="1">
        <v>97</v>
      </c>
      <c r="F23" s="6">
        <f t="shared" si="0"/>
        <v>0.106010928961749</v>
      </c>
      <c r="H23" s="1">
        <v>5.26</v>
      </c>
      <c r="J23" s="1">
        <v>2</v>
      </c>
    </row>
    <row r="24" spans="2:9">
      <c r="B24" s="5">
        <v>6.19</v>
      </c>
      <c r="C24" s="1">
        <v>164</v>
      </c>
      <c r="F24" s="6">
        <f t="shared" ref="F24:F38" si="2">C24/915</f>
        <v>0.179234972677596</v>
      </c>
      <c r="H24" s="1">
        <v>5.31</v>
      </c>
      <c r="I24" s="1">
        <v>1.2</v>
      </c>
    </row>
    <row r="25" spans="2:9">
      <c r="B25" s="5" t="s">
        <v>46</v>
      </c>
      <c r="C25" s="1">
        <v>250</v>
      </c>
      <c r="F25" s="6">
        <f t="shared" si="2"/>
        <v>0.273224043715847</v>
      </c>
      <c r="H25" s="1">
        <v>6.13</v>
      </c>
      <c r="I25" s="1">
        <v>0.5</v>
      </c>
    </row>
    <row r="26" spans="2:9">
      <c r="B26" s="5" t="s">
        <v>49</v>
      </c>
      <c r="C26" s="1">
        <v>303</v>
      </c>
      <c r="F26" s="6">
        <f t="shared" si="2"/>
        <v>0.331147540983607</v>
      </c>
      <c r="H26" s="1">
        <v>6.14</v>
      </c>
      <c r="I26" s="1">
        <v>0.5</v>
      </c>
    </row>
    <row r="27" spans="2:6">
      <c r="B27" s="5" t="s">
        <v>61</v>
      </c>
      <c r="C27" s="1">
        <v>328</v>
      </c>
      <c r="F27" s="6">
        <f t="shared" si="2"/>
        <v>0.358469945355191</v>
      </c>
    </row>
    <row r="28" spans="2:6">
      <c r="B28" s="5" t="s">
        <v>65</v>
      </c>
      <c r="C28" s="1">
        <v>420</v>
      </c>
      <c r="F28" s="6">
        <f t="shared" si="2"/>
        <v>0.459016393442623</v>
      </c>
    </row>
    <row r="29" spans="6:6">
      <c r="F29" s="6">
        <f t="shared" si="2"/>
        <v>0</v>
      </c>
    </row>
    <row r="30" spans="6:6">
      <c r="F30" s="6">
        <f t="shared" si="2"/>
        <v>0</v>
      </c>
    </row>
    <row r="31" spans="6:6">
      <c r="F31" s="6">
        <f t="shared" si="2"/>
        <v>0</v>
      </c>
    </row>
    <row r="32" spans="6:6">
      <c r="F32" s="6">
        <f t="shared" si="2"/>
        <v>0</v>
      </c>
    </row>
    <row r="33" spans="6:6">
      <c r="F33" s="6">
        <f t="shared" si="2"/>
        <v>0</v>
      </c>
    </row>
    <row r="34" spans="6:6">
      <c r="F34" s="6">
        <f t="shared" si="2"/>
        <v>0</v>
      </c>
    </row>
    <row r="35" spans="6:6">
      <c r="F35" s="6">
        <f t="shared" si="2"/>
        <v>0</v>
      </c>
    </row>
    <row r="36" spans="6:6">
      <c r="F36" s="6">
        <f t="shared" si="2"/>
        <v>0</v>
      </c>
    </row>
    <row r="37" spans="6:6">
      <c r="F37" s="6">
        <f t="shared" si="2"/>
        <v>0</v>
      </c>
    </row>
    <row r="38" spans="6:6">
      <c r="F38" s="6">
        <f t="shared" si="2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I24" sqref="I24"/>
    </sheetView>
  </sheetViews>
  <sheetFormatPr defaultColWidth="9" defaultRowHeight="13.5" outlineLevelRow="5" outlineLevelCol="1"/>
  <cols>
    <col min="1" max="1" width="9" style="1"/>
    <col min="2" max="2" width="9.13333333333333" style="1" customWidth="1"/>
    <col min="3" max="16384" width="9" style="1"/>
  </cols>
  <sheetData>
    <row r="1" ht="27.75" spans="1:2">
      <c r="A1" s="2" t="s">
        <v>129</v>
      </c>
      <c r="B1" s="3" t="s">
        <v>164</v>
      </c>
    </row>
    <row r="2" spans="1:2">
      <c r="A2" s="4" t="s">
        <v>165</v>
      </c>
      <c r="B2" s="1">
        <v>5</v>
      </c>
    </row>
    <row r="3" spans="1:2">
      <c r="A3" s="4" t="s">
        <v>166</v>
      </c>
      <c r="B3" s="1">
        <v>1</v>
      </c>
    </row>
    <row r="4" spans="1:2">
      <c r="A4" s="1" t="s">
        <v>167</v>
      </c>
      <c r="B4" s="1">
        <v>50</v>
      </c>
    </row>
    <row r="5" spans="1:2">
      <c r="A5" s="1" t="s">
        <v>168</v>
      </c>
      <c r="B5" s="1">
        <v>8</v>
      </c>
    </row>
    <row r="6" spans="1:2">
      <c r="A6" s="1" t="s">
        <v>169</v>
      </c>
      <c r="B6" s="1">
        <v>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2017-06-30T09:30:37Z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