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4"/>
  </bookViews>
  <sheets>
    <sheet name="首页" sheetId="1" r:id="rId1"/>
    <sheet name="概述" sheetId="2" r:id="rId2"/>
    <sheet name="Version-1.0.1" sheetId="3" r:id="rId3"/>
    <sheet name="Version-1.0.2" sheetId="4" r:id="rId4"/>
    <sheet name="Version-1.0.3" sheetId="5" r:id="rId5"/>
  </sheets>
  <calcPr calcId="144525"/>
</workbook>
</file>

<file path=xl/sharedStrings.xml><?xml version="1.0" encoding="utf-8"?>
<sst xmlns="http://schemas.openxmlformats.org/spreadsheetml/2006/main" count="79">
  <si>
    <t>测试阶段性报告</t>
  </si>
  <si>
    <t>概述</t>
  </si>
  <si>
    <t>本文档旨在记录采集端、接口测试完成等情况。</t>
  </si>
  <si>
    <t>跳转 V1.0.1</t>
  </si>
  <si>
    <t>1.Version-1.0.1（V1.0.1）</t>
  </si>
  <si>
    <t>跳转 V1.0.2</t>
  </si>
  <si>
    <r>
      <rPr>
        <sz val="11"/>
        <color theme="1"/>
        <rFont val="宋体"/>
        <charset val="134"/>
      </rPr>
      <t>2.Version-1.0.</t>
    </r>
    <r>
      <rPr>
        <sz val="11"/>
        <color theme="1"/>
        <rFont val="宋体"/>
        <charset val="134"/>
      </rPr>
      <t>2</t>
    </r>
    <r>
      <rPr>
        <sz val="11"/>
        <color theme="1"/>
        <charset val="134"/>
      </rPr>
      <t>（V1.0.</t>
    </r>
    <r>
      <rPr>
        <sz val="11"/>
        <color theme="1"/>
        <rFont val="宋体"/>
        <charset val="134"/>
      </rPr>
      <t>2</t>
    </r>
    <r>
      <rPr>
        <sz val="11"/>
        <color theme="1"/>
        <charset val="134"/>
      </rPr>
      <t>）</t>
    </r>
  </si>
  <si>
    <t>回到概述</t>
  </si>
  <si>
    <t>Veision-1.0.1</t>
  </si>
  <si>
    <t>采集客户端用例总数：</t>
  </si>
  <si>
    <t>接口用例总数：</t>
  </si>
  <si>
    <t>采集客户端执行用例数：</t>
  </si>
  <si>
    <t>接口执行用例数：</t>
  </si>
  <si>
    <t>bug、建议总数：</t>
  </si>
  <si>
    <t>用例总数：</t>
  </si>
  <si>
    <t>执行用例总数：</t>
  </si>
  <si>
    <t>采集端新建状态bug数：</t>
  </si>
  <si>
    <t>采集端已被处理bug数：</t>
  </si>
  <si>
    <t>接口新建状态bug数：</t>
  </si>
  <si>
    <t>接口已被处理bug数:</t>
  </si>
  <si>
    <t>紧急</t>
  </si>
  <si>
    <t>高</t>
  </si>
  <si>
    <t>普通</t>
  </si>
  <si>
    <t>低</t>
  </si>
  <si>
    <t>（服务器）</t>
  </si>
  <si>
    <t>（采集端）</t>
  </si>
  <si>
    <t>紧急已被处理：</t>
  </si>
  <si>
    <t>紧急未被处理：</t>
  </si>
  <si>
    <t>接口用例待补充模块：</t>
  </si>
  <si>
    <t>采集路径模块（接口文档新增）</t>
  </si>
  <si>
    <t>采集端待测试用例模块：</t>
  </si>
  <si>
    <t>交叉事件用例</t>
  </si>
  <si>
    <t>bug回归：</t>
  </si>
  <si>
    <t>等待新版本提测才可以回归测试</t>
  </si>
  <si>
    <t>已提测apk：</t>
  </si>
  <si>
    <t>共3个apk，
第一个发生无法进入错误，打回；
第二个发生忘记开启bug，重新提apk；
第三个，可以正常测试，bug记录在readme；</t>
  </si>
  <si>
    <t>致命bug：</t>
  </si>
  <si>
    <t>会导致程序崩溃共3个，已解决1个，未解决2个；</t>
  </si>
  <si>
    <t>其他bug：</t>
  </si>
  <si>
    <t>基本都是进行中，待回归；</t>
  </si>
  <si>
    <t>列1</t>
  </si>
  <si>
    <t>列2</t>
  </si>
  <si>
    <t>列3</t>
  </si>
  <si>
    <t>列4</t>
  </si>
  <si>
    <t>列5</t>
  </si>
  <si>
    <t>1.版本号
Version-1.0.1（V1.0.1）</t>
  </si>
  <si>
    <t>2.系统概述
测试子系统，主要包括——客户端App、服务器接口。
所测试功能，主要包含——地磁采集、wifi采集、用户登陆、城市选择几大项基本功能。
第一轮测试起止时间：
2017.3.24-2017.4.1
第一轮开发起止时间：
未知</t>
  </si>
  <si>
    <t>3.表单概述
本文档旨在记录采集端、接口测试完成情况。
（如：严重bug数量、普通以及其他级别bug的数量。）
以分析版本质量概况，调整开发、测试流程，以提高稳定优秀高质量的软件产品。
仅供内容交流使用。</t>
  </si>
  <si>
    <t xml:space="preserve">4.参考文档
svn://192.168.10.7/11.接口文档/服务器/采集平台-服务化/广州迈傲信息科技有限公司-采集平台接口文档1.0.0（适用于移动客户端http封装） .docx
svn://192.168.10.7/03.设计/服务器/规范设计/广州迈傲信息科技有限公司-错误码规范文档1.0.0.docx </t>
  </si>
  <si>
    <t>5.测试结果概述
a.总体概述：
第一轮测试共提交bug、suggest共111条，所写执行用例共629条，分布比1:6，鉴于公司第一版本，暂无法评论是否合理，会作为基准数据对以后的版本质量做参考。</t>
  </si>
  <si>
    <t>b.遗留缺陷
待回归测试111条bug、suggest，初步计划下周开始随着开发修复逐条回归测试，并标记清楚作为suggest或不需要修复，供项目进度掌控数据参考用。
目前这些缺陷不被修复，产品是不可以正常使用的，只可以视之为初代产品的雏形。</t>
  </si>
  <si>
    <t>c.测试环境
目前所测试环境为192.168.10.33，还未区分测试、开发环境，不具备生产数据参考意义。</t>
  </si>
  <si>
    <t>d.改进建议
鉴于目前发现的致命错误，是由于开发仅仅在高版本的私人手机或高端测试机上进行测试，未在低端测试机上测试导致，造成结果是测试距离预定测试日期延迟1周，需要规范开发内测手机必须使用的型号——如：红米note1s、MX5.
另，需要开发准备一套提测审核标准，
如：
1.已在红米note1s执行初步测试，具备可测性；
2.已打开debug开关，可以连接开发本机进行调试；
等等，然后才可以提测，具体标准条目逐渐丰富。</t>
  </si>
  <si>
    <t>Veision-1.0.2</t>
  </si>
  <si>
    <t>开放平台用例总数：</t>
  </si>
  <si>
    <t>开放平台执行用例数：</t>
  </si>
  <si>
    <t>bug数</t>
  </si>
  <si>
    <t>采集端</t>
  </si>
  <si>
    <t>开放平台</t>
  </si>
  <si>
    <t>接口</t>
  </si>
  <si>
    <t>开放平台新建状态bug数：</t>
  </si>
  <si>
    <t>开放平台已被处理bug数:</t>
  </si>
  <si>
    <t>（开放平台）</t>
  </si>
  <si>
    <t>交叉事件用例（网络异常情况）</t>
  </si>
  <si>
    <r>
      <rPr>
        <sz val="11"/>
        <color rgb="FF00B0F0"/>
        <rFont val="宋体"/>
        <charset val="134"/>
      </rPr>
      <t>共3个apk，
第一、二个回归之前提交</t>
    </r>
    <r>
      <rPr>
        <sz val="11"/>
        <color rgb="FF00B0F0"/>
        <rFont val="宋体"/>
        <charset val="134"/>
      </rPr>
      <t>bug；</t>
    </r>
    <r>
      <rPr>
        <sz val="11"/>
        <color rgb="FF00B0F0"/>
        <rFont val="宋体"/>
        <charset val="134"/>
      </rPr>
      <t xml:space="preserve">
第三个，为</t>
    </r>
    <r>
      <rPr>
        <sz val="11"/>
        <color rgb="FF00B0F0"/>
        <rFont val="宋体"/>
        <charset val="134"/>
      </rPr>
      <t>131环境，待测试</t>
    </r>
    <r>
      <rPr>
        <sz val="11"/>
        <color rgb="FF00B0F0"/>
        <rFont val="宋体"/>
        <charset val="134"/>
      </rPr>
      <t>；</t>
    </r>
  </si>
  <si>
    <r>
      <rPr>
        <sz val="11"/>
        <color rgb="FF00B0F0"/>
        <rFont val="宋体"/>
        <charset val="134"/>
      </rPr>
      <t>会导致程序崩溃共3个，已解决</t>
    </r>
    <r>
      <rPr>
        <sz val="11"/>
        <color rgb="FF00B0F0"/>
        <rFont val="宋体"/>
        <charset val="134"/>
      </rPr>
      <t>3</t>
    </r>
    <r>
      <rPr>
        <sz val="11"/>
        <color rgb="FF00B0F0"/>
        <rFont val="宋体"/>
        <charset val="134"/>
      </rPr>
      <t>个，其中</t>
    </r>
    <r>
      <rPr>
        <sz val="11"/>
        <color rgb="FF00B0F0"/>
        <rFont val="宋体"/>
        <charset val="134"/>
      </rPr>
      <t>2个已经回归，剩下一个待下个版本测试</t>
    </r>
  </si>
  <si>
    <t>1.版本号
Version-1.0.2（V1.0.2）</t>
  </si>
  <si>
    <t>2.系统概述
测试子系统，主要包括——客户端App、服务器接口、开放平台。
所测试功能，主要包含——地磁采集、wifi采集、用户登陆、城市选择几大项基本功能，以及开放平台，服务器接口。
第二轮测试起止时间：
2017.4.3-2017.4.24
第二轮开发起止时间：
2017.3-</t>
  </si>
  <si>
    <t>3.表单概述
本文档旨在记录采集端、接口、开放平台测试完成情况。
（如：严重bug数量、普通以及其他级别bug的数量。）
以分析版本质量概况，调整开发、测试流程，以提高稳定优秀高质量的软件产品。
仅供内容交流使用。</t>
  </si>
  <si>
    <t>5.测试结果概述
a.总体概述：
第一、二轮测试共提交bug、suggest共264条，所执行用例共976条。</t>
  </si>
  <si>
    <t>b.遗留缺陷
待回归测试154条bug、suggest（采集端25条、接口28条、开放平台101），初步计划下周开始随着开发修复逐条回归测试，并标记清楚作为suggest或不需要修复，供项目进度掌控数据参考用。</t>
  </si>
  <si>
    <t>c.测试环境
目前所测试环境为192.168.10.33，准备测试192.168.10.131。</t>
  </si>
  <si>
    <t>d.改进建议
1.开放平台需要提供使用说明书，不然会有些功能不知道如何使用，有些测试无据可依。
2.采集端每次提测版本尾数加一。</t>
  </si>
  <si>
    <t>Veision-1.0.3</t>
  </si>
  <si>
    <t>1.0.3新建状态bug数</t>
  </si>
  <si>
    <t>1.0.3已被处理bug数</t>
  </si>
  <si>
    <t>（1.0.3版本）</t>
  </si>
  <si>
    <t>共3个apk，
第一、二个回归之前提交bug；
第三个，为131环境，待测试；</t>
  </si>
  <si>
    <t>会导致程序崩溃共3个，已解决3个，其中2个已经回归，剩下一个待下个版本测试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</si>
</sst>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7" tint="-0.499984740745262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48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48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21" borderId="12" applyNumberFormat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1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1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Border="1" applyAlignment="1">
      <alignment horizontal="right" vertical="center"/>
    </xf>
    <xf numFmtId="0" fontId="4" fillId="0" borderId="4" xfId="0" applyFont="1" applyBorder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8" fillId="4" borderId="0" xfId="10" applyFont="1" applyFill="1">
      <alignment vertical="center"/>
    </xf>
    <xf numFmtId="0" fontId="9" fillId="0" borderId="0" xfId="0" applyFont="1" applyAlignment="1">
      <alignment horizontal="center" vertical="center"/>
    </xf>
    <xf numFmtId="0" fontId="8" fillId="4" borderId="0" xfId="10" applyFont="1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用例、</a:t>
            </a:r>
            <a:r>
              <a:rPr lang="en-US" altLang="zh-CN"/>
              <a:t>bug</a:t>
            </a:r>
            <a:r>
              <a:rPr lang="zh-CN" altLang="en-US"/>
              <a:t>分布图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"bug"</c:f>
              <c:strCache>
                <c:ptCount val="1"/>
                <c:pt idx="0">
                  <c:v>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24552952156996e-17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'Version-1.0.1'!$E$6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</c:ser>
        <c:ser>
          <c:idx val="1"/>
          <c:order val="1"/>
          <c:tx>
            <c:strRef>
              <c:f>"test cases"</c:f>
              <c:strCache>
                <c:ptCount val="1"/>
                <c:pt idx="0">
                  <c:v>test cases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57510787629298"/>
                  <c:y val="-0.0231481481481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'Version-1.0.1'!$E$8</c:f>
              <c:numCache>
                <c:formatCode>General</c:formatCode>
                <c:ptCount val="1"/>
                <c:pt idx="0">
                  <c:v>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665984"/>
        <c:axId val="199663984"/>
      </c:barChart>
      <c:catAx>
        <c:axId val="1966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63984"/>
        <c:crosses val="autoZero"/>
        <c:auto val="1"/>
        <c:lblAlgn val="ctr"/>
        <c:lblOffset val="100"/>
        <c:noMultiLvlLbl val="0"/>
      </c:catAx>
      <c:valAx>
        <c:axId val="199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6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采集端新建</a:t>
            </a:r>
            <a:r>
              <a:rPr lang="en-US" altLang="zh-CN"/>
              <a:t>/</a:t>
            </a:r>
            <a:r>
              <a:rPr lang="zh-CN" altLang="en-US"/>
              <a:t>已被处理</a:t>
            </a:r>
            <a:r>
              <a:rPr lang="en-US" altLang="zh-CN"/>
              <a:t>bug</a:t>
            </a:r>
            <a:r>
              <a:rPr lang="zh-CN" altLang="en-US"/>
              <a:t>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'Version-1.0.2'!$D$12:$D$13</c:f>
              <c:strCache>
                <c:ptCount val="2"/>
                <c:pt idx="0">
                  <c:v>采集端新建状态bug数：</c:v>
                </c:pt>
                <c:pt idx="1">
                  <c:v>采集端已被处理bug数：</c:v>
                </c:pt>
              </c:strCache>
            </c:strRef>
          </c:cat>
          <c:val>
            <c:numRef>
              <c:f>'Version-1.0.2'!$E$12:$E$13</c:f>
              <c:numCache>
                <c:formatCode>General</c:formatCode>
                <c:ptCount val="2"/>
                <c:pt idx="0">
                  <c:v>19</c:v>
                </c:pt>
                <c:pt idx="1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525968"/>
        <c:axId val="534526528"/>
      </c:barChart>
      <c:catAx>
        <c:axId val="5345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526528"/>
        <c:crosses val="autoZero"/>
        <c:auto val="1"/>
        <c:lblAlgn val="ctr"/>
        <c:lblOffset val="100"/>
        <c:noMultiLvlLbl val="0"/>
      </c:catAx>
      <c:valAx>
        <c:axId val="5345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5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服务器</a:t>
            </a:r>
            <a:r>
              <a:rPr lang="zh-CN" altLang="zh-CN" sz="1400" b="0" i="0" baseline="0">
                <a:effectLst/>
              </a:rPr>
              <a:t>新建</a:t>
            </a:r>
            <a:r>
              <a:rPr lang="en-US" altLang="zh-CN" sz="1400" b="0" i="0" baseline="0">
                <a:effectLst/>
              </a:rPr>
              <a:t>/</a:t>
            </a:r>
            <a:r>
              <a:rPr lang="zh-CN" altLang="zh-CN" sz="1400" b="0" i="0" baseline="0">
                <a:effectLst/>
              </a:rPr>
              <a:t>已被处理</a:t>
            </a:r>
            <a:r>
              <a:rPr lang="en-US" altLang="zh-CN" sz="1400" b="0" i="0" baseline="0">
                <a:effectLst/>
              </a:rPr>
              <a:t>bug</a:t>
            </a:r>
            <a:r>
              <a:rPr lang="zh-CN" altLang="zh-CN" sz="1400" b="0" i="0" baseline="0">
                <a:effectLst/>
              </a:rPr>
              <a:t>数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'Version-1.0.2'!$D$14:$D$15</c:f>
              <c:strCache>
                <c:ptCount val="2"/>
                <c:pt idx="0">
                  <c:v>接口新建状态bug数：</c:v>
                </c:pt>
                <c:pt idx="1">
                  <c:v>接口已被处理bug数:</c:v>
                </c:pt>
              </c:strCache>
            </c:strRef>
          </c:cat>
          <c:val>
            <c:numRef>
              <c:f>'Version-1.0.2'!$E$14:$E$15</c:f>
              <c:numCache>
                <c:formatCode>General</c:formatCode>
                <c:ptCount val="2"/>
                <c:pt idx="0">
                  <c:v>15</c:v>
                </c:pt>
                <c:pt idx="1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67232"/>
        <c:axId val="538067792"/>
      </c:barChart>
      <c:catAx>
        <c:axId val="5380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067792"/>
        <c:crosses val="autoZero"/>
        <c:auto val="1"/>
        <c:lblAlgn val="ctr"/>
        <c:lblOffset val="100"/>
        <c:noMultiLvlLbl val="0"/>
      </c:catAx>
      <c:valAx>
        <c:axId val="5380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0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采集端紧急问题处理数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'Version-1.0.2'!$D$25:$D$26</c:f>
              <c:strCache>
                <c:ptCount val="2"/>
                <c:pt idx="0">
                  <c:v>紧急已被处理：</c:v>
                </c:pt>
                <c:pt idx="1">
                  <c:v>紧急未被处理：</c:v>
                </c:pt>
              </c:strCache>
            </c:strRef>
          </c:cat>
          <c:val>
            <c:numRef>
              <c:f>'Version-1.0.2'!$E$25:$E$26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070592"/>
        <c:axId val="538071152"/>
      </c:barChart>
      <c:catAx>
        <c:axId val="5380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071152"/>
        <c:crosses val="autoZero"/>
        <c:auto val="1"/>
        <c:lblAlgn val="ctr"/>
        <c:lblOffset val="100"/>
        <c:noMultiLvlLbl val="0"/>
      </c:catAx>
      <c:valAx>
        <c:axId val="5380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0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用例、</a:t>
            </a:r>
            <a:r>
              <a:rPr lang="en-US" altLang="zh-CN"/>
              <a:t>bug</a:t>
            </a:r>
            <a:r>
              <a:rPr lang="zh-CN" altLang="en-US"/>
              <a:t>分布图</a:t>
            </a:r>
            <a:endParaRPr lang="zh-CN" altLang="en-US"/>
          </a:p>
        </c:rich>
      </c:tx>
      <c:layout>
        <c:manualLayout>
          <c:xMode val="edge"/>
          <c:yMode val="edge"/>
          <c:x val="0.0931726907630522"/>
          <c:y val="0.02051282051282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"bug"</c:f>
              <c:strCache>
                <c:ptCount val="1"/>
                <c:pt idx="0">
                  <c:v>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24552952156996e-17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'Version-1.0.3'!$D$41</c:f>
              <c:numCache>
                <c:formatCode>General</c:formatCode>
                <c:ptCount val="1"/>
                <c:pt idx="0">
                  <c:v>264</c:v>
                </c:pt>
              </c:numCache>
            </c:numRef>
          </c:val>
        </c:ser>
        <c:ser>
          <c:idx val="1"/>
          <c:order val="1"/>
          <c:tx>
            <c:strRef>
              <c:f>"test cases"</c:f>
              <c:strCache>
                <c:ptCount val="1"/>
                <c:pt idx="0">
                  <c:v>test cases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57510787629298"/>
                  <c:y val="-0.0231481481481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'Version-1.0.3'!$D$43</c:f>
              <c:numCache>
                <c:formatCode>General</c:formatCode>
                <c:ptCount val="1"/>
                <c:pt idx="0">
                  <c:v>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6976736"/>
        <c:axId val="166209568"/>
      </c:barChart>
      <c:catAx>
        <c:axId val="5369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209568"/>
        <c:crosses val="autoZero"/>
        <c:auto val="1"/>
        <c:lblAlgn val="ctr"/>
        <c:lblOffset val="100"/>
        <c:noMultiLvlLbl val="0"/>
      </c:catAx>
      <c:valAx>
        <c:axId val="1662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9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服务器</a:t>
            </a:r>
            <a:r>
              <a:rPr lang="en-US" altLang="zh-CN"/>
              <a:t>bug</a:t>
            </a:r>
            <a:r>
              <a:rPr lang="zh-CN" altLang="en-US"/>
              <a:t>优先级比例图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'Version-1.0.3'!$E$35:$E$38</c:f>
              <c:strCache>
                <c:ptCount val="4"/>
                <c:pt idx="0">
                  <c:v>紧急</c:v>
                </c:pt>
                <c:pt idx="1">
                  <c:v>高</c:v>
                </c:pt>
                <c:pt idx="2">
                  <c:v>普通</c:v>
                </c:pt>
                <c:pt idx="3">
                  <c:v>低</c:v>
                </c:pt>
              </c:strCache>
            </c:strRef>
          </c:cat>
          <c:val>
            <c:numRef>
              <c:f>'Version-1.0.3'!$F$35:$F$38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93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12368"/>
        <c:axId val="166212928"/>
      </c:barChart>
      <c:catAx>
        <c:axId val="1662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212928"/>
        <c:crosses val="autoZero"/>
        <c:auto val="1"/>
        <c:lblAlgn val="ctr"/>
        <c:lblOffset val="100"/>
        <c:noMultiLvlLbl val="0"/>
      </c:catAx>
      <c:valAx>
        <c:axId val="1662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2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</a:t>
            </a:r>
            <a:r>
              <a:rPr lang="en-US" altLang="zh-CN"/>
              <a:t>bug</a:t>
            </a:r>
            <a:r>
              <a:rPr lang="zh-CN" altLang="en-US"/>
              <a:t>优先级比例图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'Version-1.0.3'!$E$45:$E$48</c:f>
              <c:strCache>
                <c:ptCount val="4"/>
                <c:pt idx="0">
                  <c:v>紧急</c:v>
                </c:pt>
                <c:pt idx="1">
                  <c:v>高</c:v>
                </c:pt>
                <c:pt idx="2">
                  <c:v>普通</c:v>
                </c:pt>
                <c:pt idx="3">
                  <c:v>低</c:v>
                </c:pt>
              </c:strCache>
            </c:strRef>
          </c:cat>
          <c:val>
            <c:numRef>
              <c:f>'Version-1.0.3'!$F$45:$F$48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17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522608"/>
        <c:axId val="534523168"/>
      </c:barChart>
      <c:catAx>
        <c:axId val="5345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523168"/>
        <c:crosses val="autoZero"/>
        <c:auto val="1"/>
        <c:lblAlgn val="ctr"/>
        <c:lblOffset val="100"/>
        <c:noMultiLvlLbl val="0"/>
      </c:catAx>
      <c:valAx>
        <c:axId val="5345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5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采集端新建</a:t>
            </a:r>
            <a:r>
              <a:rPr lang="en-US" altLang="zh-CN"/>
              <a:t>/</a:t>
            </a:r>
            <a:r>
              <a:rPr lang="zh-CN" altLang="en-US"/>
              <a:t>已被处理</a:t>
            </a:r>
            <a:r>
              <a:rPr lang="en-US" altLang="zh-CN"/>
              <a:t>bug</a:t>
            </a:r>
            <a:r>
              <a:rPr lang="zh-CN" altLang="en-US"/>
              <a:t>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'Version-1.0.3'!$C$45:$C$46</c:f>
              <c:strCache>
                <c:ptCount val="2"/>
                <c:pt idx="0">
                  <c:v>采集端新建状态bug数：</c:v>
                </c:pt>
                <c:pt idx="1">
                  <c:v>采集端已被处理bug数：</c:v>
                </c:pt>
              </c:strCache>
            </c:strRef>
          </c:cat>
          <c:val>
            <c:numRef>
              <c:f>'Version-1.0.3'!$D$45:$D$46</c:f>
              <c:numCache>
                <c:formatCode>General</c:formatCode>
                <c:ptCount val="2"/>
                <c:pt idx="0">
                  <c:v>19</c:v>
                </c:pt>
                <c:pt idx="1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525968"/>
        <c:axId val="534526528"/>
      </c:barChart>
      <c:catAx>
        <c:axId val="5345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526528"/>
        <c:crosses val="autoZero"/>
        <c:auto val="1"/>
        <c:lblAlgn val="ctr"/>
        <c:lblOffset val="100"/>
        <c:noMultiLvlLbl val="0"/>
      </c:catAx>
      <c:valAx>
        <c:axId val="5345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5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服务器</a:t>
            </a:r>
            <a:r>
              <a:rPr lang="zh-CN" altLang="zh-CN" sz="1400" b="0" i="0" baseline="0">
                <a:effectLst/>
              </a:rPr>
              <a:t>新建</a:t>
            </a:r>
            <a:r>
              <a:rPr lang="en-US" altLang="zh-CN" sz="1400" b="0" i="0" baseline="0">
                <a:effectLst/>
              </a:rPr>
              <a:t>/</a:t>
            </a:r>
            <a:r>
              <a:rPr lang="zh-CN" altLang="zh-CN" sz="1400" b="0" i="0" baseline="0">
                <a:effectLst/>
              </a:rPr>
              <a:t>已被处理</a:t>
            </a:r>
            <a:r>
              <a:rPr lang="en-US" altLang="zh-CN" sz="1400" b="0" i="0" baseline="0">
                <a:effectLst/>
              </a:rPr>
              <a:t>bug</a:t>
            </a:r>
            <a:r>
              <a:rPr lang="zh-CN" altLang="zh-CN" sz="1400" b="0" i="0" baseline="0">
                <a:effectLst/>
              </a:rPr>
              <a:t>数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'Version-1.0.3'!$C$47:$C$48</c:f>
              <c:strCache>
                <c:ptCount val="2"/>
                <c:pt idx="0">
                  <c:v>接口新建状态bug数：</c:v>
                </c:pt>
                <c:pt idx="1">
                  <c:v>接口已被处理bug数:</c:v>
                </c:pt>
              </c:strCache>
            </c:strRef>
          </c:cat>
          <c:val>
            <c:numRef>
              <c:f>'Version-1.0.3'!$D$47:$D$48</c:f>
              <c:numCache>
                <c:formatCode>General</c:formatCode>
                <c:ptCount val="2"/>
                <c:pt idx="0">
                  <c:v>15</c:v>
                </c:pt>
                <c:pt idx="1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67232"/>
        <c:axId val="538067792"/>
      </c:barChart>
      <c:catAx>
        <c:axId val="5380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067792"/>
        <c:crosses val="autoZero"/>
        <c:auto val="1"/>
        <c:lblAlgn val="ctr"/>
        <c:lblOffset val="100"/>
        <c:noMultiLvlLbl val="0"/>
      </c:catAx>
      <c:valAx>
        <c:axId val="5380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0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采集端紧急问题处理数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'Version-1.0.3'!$C$55:$C$56</c:f>
              <c:strCache>
                <c:ptCount val="2"/>
                <c:pt idx="0">
                  <c:v>紧急已被处理：</c:v>
                </c:pt>
                <c:pt idx="1">
                  <c:v>紧急未被处理：</c:v>
                </c:pt>
              </c:strCache>
            </c:strRef>
          </c:cat>
          <c:val>
            <c:numRef>
              <c:f>'Version-1.0.3'!$D$55:$D$56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070592"/>
        <c:axId val="538071152"/>
      </c:barChart>
      <c:catAx>
        <c:axId val="5380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071152"/>
        <c:crosses val="autoZero"/>
        <c:auto val="1"/>
        <c:lblAlgn val="ctr"/>
        <c:lblOffset val="100"/>
        <c:noMultiLvlLbl val="0"/>
      </c:catAx>
      <c:valAx>
        <c:axId val="5380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0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服务器</a:t>
            </a:r>
            <a:r>
              <a:rPr lang="en-US" altLang="zh-CN"/>
              <a:t>bug</a:t>
            </a:r>
            <a:r>
              <a:rPr lang="zh-CN" altLang="en-US"/>
              <a:t>优先级比例图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'Version-1.0.1'!$D$15:$D$18</c:f>
              <c:strCache>
                <c:ptCount val="4"/>
                <c:pt idx="0">
                  <c:v>紧急</c:v>
                </c:pt>
                <c:pt idx="1">
                  <c:v>高</c:v>
                </c:pt>
                <c:pt idx="2">
                  <c:v>普通</c:v>
                </c:pt>
                <c:pt idx="3">
                  <c:v>低</c:v>
                </c:pt>
              </c:strCache>
            </c:strRef>
          </c:cat>
          <c:val>
            <c:numRef>
              <c:f>'Version-1.0.1'!$E$15:$E$18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57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66224"/>
        <c:axId val="199666784"/>
      </c:barChart>
      <c:catAx>
        <c:axId val="19966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66784"/>
        <c:crosses val="autoZero"/>
        <c:auto val="1"/>
        <c:lblAlgn val="ctr"/>
        <c:lblOffset val="100"/>
        <c:noMultiLvlLbl val="0"/>
      </c:catAx>
      <c:valAx>
        <c:axId val="1996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</a:t>
            </a:r>
            <a:r>
              <a:rPr lang="en-US" altLang="zh-CN"/>
              <a:t>bug</a:t>
            </a:r>
            <a:r>
              <a:rPr lang="zh-CN" altLang="en-US"/>
              <a:t>优先级比例图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'Version-1.0.1'!$F$15:$F$18</c:f>
              <c:strCache>
                <c:ptCount val="4"/>
                <c:pt idx="0">
                  <c:v>紧急</c:v>
                </c:pt>
                <c:pt idx="1">
                  <c:v>高</c:v>
                </c:pt>
                <c:pt idx="2">
                  <c:v>普通</c:v>
                </c:pt>
                <c:pt idx="3">
                  <c:v>低</c:v>
                </c:pt>
              </c:strCache>
            </c:strRef>
          </c:cat>
          <c:val>
            <c:numRef>
              <c:f>'Version-1.0.1'!$G$15:$G$18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062176"/>
        <c:axId val="197062736"/>
      </c:barChart>
      <c:catAx>
        <c:axId val="1970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062736"/>
        <c:crosses val="autoZero"/>
        <c:auto val="1"/>
        <c:lblAlgn val="ctr"/>
        <c:lblOffset val="100"/>
        <c:noMultiLvlLbl val="0"/>
      </c:catAx>
      <c:valAx>
        <c:axId val="197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0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采集端新建</a:t>
            </a:r>
            <a:r>
              <a:rPr lang="en-US" altLang="zh-CN"/>
              <a:t>/</a:t>
            </a:r>
            <a:r>
              <a:rPr lang="zh-CN" altLang="en-US"/>
              <a:t>已被处理</a:t>
            </a:r>
            <a:r>
              <a:rPr lang="en-US" altLang="zh-CN"/>
              <a:t>bug</a:t>
            </a:r>
            <a:r>
              <a:rPr lang="zh-CN" altLang="en-US"/>
              <a:t>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'Version-1.0.1'!$D$10:$D$11</c:f>
              <c:strCache>
                <c:ptCount val="2"/>
                <c:pt idx="0">
                  <c:v>采集端新建状态bug数：</c:v>
                </c:pt>
                <c:pt idx="1">
                  <c:v>采集端已被处理bug数：</c:v>
                </c:pt>
              </c:strCache>
            </c:strRef>
          </c:cat>
          <c:val>
            <c:numRef>
              <c:f>'Version-1.0.1'!$E$10:$E$11</c:f>
              <c:numCache>
                <c:formatCode>General</c:formatCode>
                <c:ptCount val="2"/>
                <c:pt idx="0">
                  <c:v>27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096304"/>
        <c:axId val="439096864"/>
      </c:barChart>
      <c:catAx>
        <c:axId val="439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096864"/>
        <c:crosses val="autoZero"/>
        <c:auto val="1"/>
        <c:lblAlgn val="ctr"/>
        <c:lblOffset val="100"/>
        <c:noMultiLvlLbl val="0"/>
      </c:catAx>
      <c:valAx>
        <c:axId val="4390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0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服务器</a:t>
            </a:r>
            <a:r>
              <a:rPr lang="zh-CN" altLang="zh-CN" sz="1400" b="0" i="0" baseline="0">
                <a:effectLst/>
              </a:rPr>
              <a:t>新建</a:t>
            </a:r>
            <a:r>
              <a:rPr lang="en-US" altLang="zh-CN" sz="1400" b="0" i="0" baseline="0">
                <a:effectLst/>
              </a:rPr>
              <a:t>/</a:t>
            </a:r>
            <a:r>
              <a:rPr lang="zh-CN" altLang="zh-CN" sz="1400" b="0" i="0" baseline="0">
                <a:effectLst/>
              </a:rPr>
              <a:t>已被处理</a:t>
            </a:r>
            <a:r>
              <a:rPr lang="en-US" altLang="zh-CN" sz="1400" b="0" i="0" baseline="0">
                <a:effectLst/>
              </a:rPr>
              <a:t>bug</a:t>
            </a:r>
            <a:r>
              <a:rPr lang="zh-CN" altLang="zh-CN" sz="1400" b="0" i="0" baseline="0">
                <a:effectLst/>
              </a:rPr>
              <a:t>数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'Version-1.0.1'!$D$12:$D$13</c:f>
              <c:strCache>
                <c:ptCount val="2"/>
                <c:pt idx="0">
                  <c:v>接口新建状态bug数：</c:v>
                </c:pt>
                <c:pt idx="1">
                  <c:v>接口已被处理bug数:</c:v>
                </c:pt>
              </c:strCache>
            </c:strRef>
          </c:cat>
          <c:val>
            <c:numRef>
              <c:f>'Version-1.0.1'!$E$12:$E$13</c:f>
              <c:numCache>
                <c:formatCode>General</c:formatCode>
                <c:ptCount val="2"/>
                <c:pt idx="0">
                  <c:v>59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099104"/>
        <c:axId val="439099664"/>
      </c:barChart>
      <c:catAx>
        <c:axId val="4390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099664"/>
        <c:crosses val="autoZero"/>
        <c:auto val="1"/>
        <c:lblAlgn val="ctr"/>
        <c:lblOffset val="100"/>
        <c:noMultiLvlLbl val="0"/>
      </c:catAx>
      <c:valAx>
        <c:axId val="439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0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采集端紧急问题处理数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'Version-1.0.1'!$D$21:$D$22</c:f>
              <c:strCache>
                <c:ptCount val="2"/>
                <c:pt idx="0">
                  <c:v>紧急已被处理：</c:v>
                </c:pt>
                <c:pt idx="1">
                  <c:v>紧急未被处理：</c:v>
                </c:pt>
              </c:strCache>
            </c:strRef>
          </c:cat>
          <c:val>
            <c:numRef>
              <c:f>'Version-1.0.1'!$E$21:$E$22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669760"/>
        <c:axId val="199670320"/>
      </c:barChart>
      <c:catAx>
        <c:axId val="1996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70320"/>
        <c:crosses val="autoZero"/>
        <c:auto val="1"/>
        <c:lblAlgn val="ctr"/>
        <c:lblOffset val="100"/>
        <c:noMultiLvlLbl val="0"/>
      </c:catAx>
      <c:valAx>
        <c:axId val="1996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用例、</a:t>
            </a:r>
            <a:r>
              <a:rPr lang="en-US" altLang="zh-CN"/>
              <a:t>bug</a:t>
            </a:r>
            <a:r>
              <a:rPr lang="zh-CN" altLang="en-US"/>
              <a:t>分布图</a:t>
            </a:r>
            <a:endParaRPr lang="zh-CN" altLang="en-US"/>
          </a:p>
        </c:rich>
      </c:tx>
      <c:layout>
        <c:manualLayout>
          <c:xMode val="edge"/>
          <c:yMode val="edge"/>
          <c:x val="0.0931726907630522"/>
          <c:y val="0.02051282051282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"bug"</c:f>
              <c:strCache>
                <c:ptCount val="1"/>
                <c:pt idx="0">
                  <c:v>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24552952156996e-17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'Version-1.0.2'!$E$8</c:f>
              <c:numCache>
                <c:formatCode>General</c:formatCode>
                <c:ptCount val="1"/>
                <c:pt idx="0">
                  <c:v>264</c:v>
                </c:pt>
              </c:numCache>
            </c:numRef>
          </c:val>
        </c:ser>
        <c:ser>
          <c:idx val="1"/>
          <c:order val="1"/>
          <c:tx>
            <c:strRef>
              <c:f>"test cases"</c:f>
              <c:strCache>
                <c:ptCount val="1"/>
                <c:pt idx="0">
                  <c:v>test cases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57510787629298"/>
                  <c:y val="-0.0231481481481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'Version-1.0.2'!$E$10</c:f>
              <c:numCache>
                <c:formatCode>General</c:formatCode>
                <c:ptCount val="1"/>
                <c:pt idx="0">
                  <c:v>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6976736"/>
        <c:axId val="166209568"/>
      </c:barChart>
      <c:catAx>
        <c:axId val="5369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209568"/>
        <c:crosses val="autoZero"/>
        <c:auto val="1"/>
        <c:lblAlgn val="ctr"/>
        <c:lblOffset val="100"/>
        <c:noMultiLvlLbl val="0"/>
      </c:catAx>
      <c:valAx>
        <c:axId val="1662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9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服务器</a:t>
            </a:r>
            <a:r>
              <a:rPr lang="en-US" altLang="zh-CN"/>
              <a:t>bug</a:t>
            </a:r>
            <a:r>
              <a:rPr lang="zh-CN" altLang="en-US"/>
              <a:t>优先级比例图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'Version-1.0.2'!$D$19:$D$22</c:f>
              <c:strCache>
                <c:ptCount val="4"/>
                <c:pt idx="0">
                  <c:v>紧急</c:v>
                </c:pt>
                <c:pt idx="1">
                  <c:v>高</c:v>
                </c:pt>
                <c:pt idx="2">
                  <c:v>普通</c:v>
                </c:pt>
                <c:pt idx="3">
                  <c:v>低</c:v>
                </c:pt>
              </c:strCache>
            </c:strRef>
          </c:cat>
          <c:val>
            <c:numRef>
              <c:f>'Version-1.0.2'!$E$19:$E$22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93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12368"/>
        <c:axId val="166212928"/>
      </c:barChart>
      <c:catAx>
        <c:axId val="1662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212928"/>
        <c:crosses val="autoZero"/>
        <c:auto val="1"/>
        <c:lblAlgn val="ctr"/>
        <c:lblOffset val="100"/>
        <c:noMultiLvlLbl val="0"/>
      </c:catAx>
      <c:valAx>
        <c:axId val="1662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2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</a:t>
            </a:r>
            <a:r>
              <a:rPr lang="en-US" altLang="zh-CN"/>
              <a:t>bug</a:t>
            </a:r>
            <a:r>
              <a:rPr lang="zh-CN" altLang="en-US"/>
              <a:t>优先级比例图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'Version-1.0.2'!$F$19:$F$22</c:f>
              <c:strCache>
                <c:ptCount val="4"/>
                <c:pt idx="0">
                  <c:v>紧急</c:v>
                </c:pt>
                <c:pt idx="1">
                  <c:v>高</c:v>
                </c:pt>
                <c:pt idx="2">
                  <c:v>普通</c:v>
                </c:pt>
                <c:pt idx="3">
                  <c:v>低</c:v>
                </c:pt>
              </c:strCache>
            </c:strRef>
          </c:cat>
          <c:val>
            <c:numRef>
              <c:f>'Version-1.0.2'!$G$19:$G$22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17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522608"/>
        <c:axId val="534523168"/>
      </c:barChart>
      <c:catAx>
        <c:axId val="5345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523168"/>
        <c:crosses val="autoZero"/>
        <c:auto val="1"/>
        <c:lblAlgn val="ctr"/>
        <c:lblOffset val="100"/>
        <c:noMultiLvlLbl val="0"/>
      </c:catAx>
      <c:valAx>
        <c:axId val="5345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5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4</xdr:row>
      <xdr:rowOff>9525</xdr:rowOff>
    </xdr:from>
    <xdr:to>
      <xdr:col>2</xdr:col>
      <xdr:colOff>323851</xdr:colOff>
      <xdr:row>15</xdr:row>
      <xdr:rowOff>85725</xdr:rowOff>
    </xdr:to>
    <xdr:graphicFrame>
      <xdr:nvGraphicFramePr>
        <xdr:cNvPr id="2" name="图表 1"/>
        <xdr:cNvGraphicFramePr/>
      </xdr:nvGraphicFramePr>
      <xdr:xfrm>
        <a:off x="0" y="800100"/>
        <a:ext cx="1581150" cy="1962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2838450</xdr:colOff>
      <xdr:row>15</xdr:row>
      <xdr:rowOff>66675</xdr:rowOff>
    </xdr:to>
    <xdr:graphicFrame>
      <xdr:nvGraphicFramePr>
        <xdr:cNvPr id="4" name="图表 3"/>
        <xdr:cNvGraphicFramePr/>
      </xdr:nvGraphicFramePr>
      <xdr:xfrm>
        <a:off x="1752600" y="885825"/>
        <a:ext cx="2343150" cy="185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2890838</xdr:colOff>
      <xdr:row>4</xdr:row>
      <xdr:rowOff>9525</xdr:rowOff>
    </xdr:from>
    <xdr:to>
      <xdr:col>2</xdr:col>
      <xdr:colOff>5734050</xdr:colOff>
      <xdr:row>15</xdr:row>
      <xdr:rowOff>123825</xdr:rowOff>
    </xdr:to>
    <xdr:graphicFrame>
      <xdr:nvGraphicFramePr>
        <xdr:cNvPr id="5" name="图表 4"/>
        <xdr:cNvGraphicFramePr/>
      </xdr:nvGraphicFramePr>
      <xdr:xfrm>
        <a:off x="4147820" y="800100"/>
        <a:ext cx="284353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</xdr:colOff>
      <xdr:row>19</xdr:row>
      <xdr:rowOff>76199</xdr:rowOff>
    </xdr:from>
    <xdr:to>
      <xdr:col>2</xdr:col>
      <xdr:colOff>1171574</xdr:colOff>
      <xdr:row>27</xdr:row>
      <xdr:rowOff>85725</xdr:rowOff>
    </xdr:to>
    <xdr:graphicFrame>
      <xdr:nvGraphicFramePr>
        <xdr:cNvPr id="6" name="图表 5"/>
        <xdr:cNvGraphicFramePr/>
      </xdr:nvGraphicFramePr>
      <xdr:xfrm>
        <a:off x="37465" y="3437890"/>
        <a:ext cx="2390775" cy="1896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1138236</xdr:colOff>
      <xdr:row>19</xdr:row>
      <xdr:rowOff>66674</xdr:rowOff>
    </xdr:from>
    <xdr:to>
      <xdr:col>2</xdr:col>
      <xdr:colOff>4029075</xdr:colOff>
      <xdr:row>27</xdr:row>
      <xdr:rowOff>152399</xdr:rowOff>
    </xdr:to>
    <xdr:graphicFrame>
      <xdr:nvGraphicFramePr>
        <xdr:cNvPr id="7" name="图表 6"/>
        <xdr:cNvGraphicFramePr/>
      </xdr:nvGraphicFramePr>
      <xdr:xfrm>
        <a:off x="2395220" y="3428365"/>
        <a:ext cx="2891155" cy="197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4062413</xdr:colOff>
      <xdr:row>19</xdr:row>
      <xdr:rowOff>47624</xdr:rowOff>
    </xdr:from>
    <xdr:to>
      <xdr:col>3</xdr:col>
      <xdr:colOff>342901</xdr:colOff>
      <xdr:row>27</xdr:row>
      <xdr:rowOff>171449</xdr:rowOff>
    </xdr:to>
    <xdr:graphicFrame>
      <xdr:nvGraphicFramePr>
        <xdr:cNvPr id="9" name="图表 8"/>
        <xdr:cNvGraphicFramePr/>
      </xdr:nvGraphicFramePr>
      <xdr:xfrm>
        <a:off x="5319395" y="3409315"/>
        <a:ext cx="2948305" cy="2009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5</xdr:row>
      <xdr:rowOff>9525</xdr:rowOff>
    </xdr:from>
    <xdr:to>
      <xdr:col>2</xdr:col>
      <xdr:colOff>323851</xdr:colOff>
      <xdr:row>19</xdr:row>
      <xdr:rowOff>85725</xdr:rowOff>
    </xdr:to>
    <xdr:graphicFrame>
      <xdr:nvGraphicFramePr>
        <xdr:cNvPr id="2" name="图表 1"/>
        <xdr:cNvGraphicFramePr/>
      </xdr:nvGraphicFramePr>
      <xdr:xfrm>
        <a:off x="0" y="971550"/>
        <a:ext cx="158115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5</xdr:row>
      <xdr:rowOff>95250</xdr:rowOff>
    </xdr:from>
    <xdr:to>
      <xdr:col>2</xdr:col>
      <xdr:colOff>2838450</xdr:colOff>
      <xdr:row>19</xdr:row>
      <xdr:rowOff>66675</xdr:rowOff>
    </xdr:to>
    <xdr:graphicFrame>
      <xdr:nvGraphicFramePr>
        <xdr:cNvPr id="3" name="图表 2"/>
        <xdr:cNvGraphicFramePr/>
      </xdr:nvGraphicFramePr>
      <xdr:xfrm>
        <a:off x="1752600" y="1057275"/>
        <a:ext cx="2343150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2890838</xdr:colOff>
      <xdr:row>5</xdr:row>
      <xdr:rowOff>9525</xdr:rowOff>
    </xdr:from>
    <xdr:to>
      <xdr:col>2</xdr:col>
      <xdr:colOff>5734050</xdr:colOff>
      <xdr:row>19</xdr:row>
      <xdr:rowOff>123825</xdr:rowOff>
    </xdr:to>
    <xdr:graphicFrame>
      <xdr:nvGraphicFramePr>
        <xdr:cNvPr id="4" name="图表 3"/>
        <xdr:cNvGraphicFramePr/>
      </xdr:nvGraphicFramePr>
      <xdr:xfrm>
        <a:off x="4147820" y="971550"/>
        <a:ext cx="284353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</xdr:colOff>
      <xdr:row>23</xdr:row>
      <xdr:rowOff>76198</xdr:rowOff>
    </xdr:from>
    <xdr:to>
      <xdr:col>2</xdr:col>
      <xdr:colOff>1704975</xdr:colOff>
      <xdr:row>32</xdr:row>
      <xdr:rowOff>104775</xdr:rowOff>
    </xdr:to>
    <xdr:graphicFrame>
      <xdr:nvGraphicFramePr>
        <xdr:cNvPr id="5" name="图表 4"/>
        <xdr:cNvGraphicFramePr/>
      </xdr:nvGraphicFramePr>
      <xdr:xfrm>
        <a:off x="37465" y="4123690"/>
        <a:ext cx="2924810" cy="2086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1595437</xdr:colOff>
      <xdr:row>23</xdr:row>
      <xdr:rowOff>114299</xdr:rowOff>
    </xdr:from>
    <xdr:to>
      <xdr:col>2</xdr:col>
      <xdr:colOff>4543425</xdr:colOff>
      <xdr:row>32</xdr:row>
      <xdr:rowOff>66675</xdr:rowOff>
    </xdr:to>
    <xdr:graphicFrame>
      <xdr:nvGraphicFramePr>
        <xdr:cNvPr id="6" name="图表 5"/>
        <xdr:cNvGraphicFramePr/>
      </xdr:nvGraphicFramePr>
      <xdr:xfrm>
        <a:off x="2852420" y="4161790"/>
        <a:ext cx="2948305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4500563</xdr:colOff>
      <xdr:row>24</xdr:row>
      <xdr:rowOff>152400</xdr:rowOff>
    </xdr:from>
    <xdr:to>
      <xdr:col>2</xdr:col>
      <xdr:colOff>6610350</xdr:colOff>
      <xdr:row>32</xdr:row>
      <xdr:rowOff>47626</xdr:rowOff>
    </xdr:to>
    <xdr:graphicFrame>
      <xdr:nvGraphicFramePr>
        <xdr:cNvPr id="7" name="图表 6"/>
        <xdr:cNvGraphicFramePr/>
      </xdr:nvGraphicFramePr>
      <xdr:xfrm>
        <a:off x="5757545" y="4371975"/>
        <a:ext cx="2110105" cy="1781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5</xdr:row>
      <xdr:rowOff>9525</xdr:rowOff>
    </xdr:from>
    <xdr:to>
      <xdr:col>2</xdr:col>
      <xdr:colOff>323851</xdr:colOff>
      <xdr:row>19</xdr:row>
      <xdr:rowOff>85725</xdr:rowOff>
    </xdr:to>
    <xdr:graphicFrame>
      <xdr:nvGraphicFramePr>
        <xdr:cNvPr id="2" name="图表 1"/>
        <xdr:cNvGraphicFramePr/>
      </xdr:nvGraphicFramePr>
      <xdr:xfrm>
        <a:off x="0" y="971550"/>
        <a:ext cx="158115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5</xdr:row>
      <xdr:rowOff>95250</xdr:rowOff>
    </xdr:from>
    <xdr:to>
      <xdr:col>2</xdr:col>
      <xdr:colOff>2838450</xdr:colOff>
      <xdr:row>19</xdr:row>
      <xdr:rowOff>66675</xdr:rowOff>
    </xdr:to>
    <xdr:graphicFrame>
      <xdr:nvGraphicFramePr>
        <xdr:cNvPr id="3" name="图表 2"/>
        <xdr:cNvGraphicFramePr/>
      </xdr:nvGraphicFramePr>
      <xdr:xfrm>
        <a:off x="1752600" y="1057275"/>
        <a:ext cx="2343150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2890838</xdr:colOff>
      <xdr:row>5</xdr:row>
      <xdr:rowOff>9525</xdr:rowOff>
    </xdr:from>
    <xdr:to>
      <xdr:col>2</xdr:col>
      <xdr:colOff>5734050</xdr:colOff>
      <xdr:row>19</xdr:row>
      <xdr:rowOff>123825</xdr:rowOff>
    </xdr:to>
    <xdr:graphicFrame>
      <xdr:nvGraphicFramePr>
        <xdr:cNvPr id="4" name="图表 3"/>
        <xdr:cNvGraphicFramePr/>
      </xdr:nvGraphicFramePr>
      <xdr:xfrm>
        <a:off x="4147820" y="971550"/>
        <a:ext cx="284353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</xdr:colOff>
      <xdr:row>23</xdr:row>
      <xdr:rowOff>76198</xdr:rowOff>
    </xdr:from>
    <xdr:to>
      <xdr:col>2</xdr:col>
      <xdr:colOff>1704975</xdr:colOff>
      <xdr:row>32</xdr:row>
      <xdr:rowOff>104775</xdr:rowOff>
    </xdr:to>
    <xdr:graphicFrame>
      <xdr:nvGraphicFramePr>
        <xdr:cNvPr id="5" name="图表 4"/>
        <xdr:cNvGraphicFramePr/>
      </xdr:nvGraphicFramePr>
      <xdr:xfrm>
        <a:off x="37465" y="4123690"/>
        <a:ext cx="2924810" cy="157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1595437</xdr:colOff>
      <xdr:row>23</xdr:row>
      <xdr:rowOff>114299</xdr:rowOff>
    </xdr:from>
    <xdr:to>
      <xdr:col>2</xdr:col>
      <xdr:colOff>4543425</xdr:colOff>
      <xdr:row>32</xdr:row>
      <xdr:rowOff>66675</xdr:rowOff>
    </xdr:to>
    <xdr:graphicFrame>
      <xdr:nvGraphicFramePr>
        <xdr:cNvPr id="6" name="图表 5"/>
        <xdr:cNvGraphicFramePr/>
      </xdr:nvGraphicFramePr>
      <xdr:xfrm>
        <a:off x="2852420" y="4161790"/>
        <a:ext cx="2948305" cy="149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4500563</xdr:colOff>
      <xdr:row>24</xdr:row>
      <xdr:rowOff>152400</xdr:rowOff>
    </xdr:from>
    <xdr:to>
      <xdr:col>2</xdr:col>
      <xdr:colOff>6610350</xdr:colOff>
      <xdr:row>32</xdr:row>
      <xdr:rowOff>47626</xdr:rowOff>
    </xdr:to>
    <xdr:graphicFrame>
      <xdr:nvGraphicFramePr>
        <xdr:cNvPr id="7" name="图表 6"/>
        <xdr:cNvGraphicFramePr/>
      </xdr:nvGraphicFramePr>
      <xdr:xfrm>
        <a:off x="5757545" y="4371975"/>
        <a:ext cx="2110105" cy="1266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3:E41" totalsRowShown="0">
  <autoFilter ref="A33:E41"/>
  <tableColumns count="5">
    <tableColumn id="1" name="列1"/>
    <tableColumn id="2" name="列2"/>
    <tableColumn id="3" name="列3"/>
    <tableColumn id="4" name="列4"/>
    <tableColumn id="5" name="列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7:E45" totalsRowShown="0">
  <autoFilter ref="A37:E45"/>
  <tableColumns count="5">
    <tableColumn id="1" name="列1"/>
    <tableColumn id="2" name="列2"/>
    <tableColumn id="3" name="列3"/>
    <tableColumn id="4" name="列4"/>
    <tableColumn id="5" name="列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70:E78" totalsRowShown="0">
  <autoFilter ref="A70:E78"/>
  <tableColumns count="5">
    <tableColumn id="1" name="列1"/>
    <tableColumn id="2" name="列2"/>
    <tableColumn id="3" name="列3"/>
    <tableColumn id="4" name="列4"/>
    <tableColumn id="5" name="列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F8:Q20"/>
  <sheetViews>
    <sheetView workbookViewId="0">
      <selection activeCell="F25" sqref="F25"/>
    </sheetView>
  </sheetViews>
  <sheetFormatPr defaultColWidth="9" defaultRowHeight="13.5"/>
  <cols>
    <col min="8" max="8" width="9.5" customWidth="1"/>
  </cols>
  <sheetData>
    <row r="8" spans="8:8">
      <c r="H8" s="25"/>
    </row>
    <row r="12" spans="6:17">
      <c r="F12" s="33" t="s">
        <v>0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6:17"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6:17"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6:17"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6:17"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6:17"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6:17"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6:17"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6:17"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</sheetData>
  <mergeCells count="1">
    <mergeCell ref="F12:Q2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E2:P25"/>
  <sheetViews>
    <sheetView workbookViewId="0">
      <selection activeCell="E6" sqref="E6"/>
    </sheetView>
  </sheetViews>
  <sheetFormatPr defaultColWidth="9" defaultRowHeight="13.5"/>
  <cols>
    <col min="5" max="5" width="11.75" customWidth="1"/>
    <col min="7" max="7" width="113.125" customWidth="1"/>
  </cols>
  <sheetData>
    <row r="2" ht="61.5" spans="7:16">
      <c r="G2" s="29" t="s">
        <v>1</v>
      </c>
      <c r="H2" s="30"/>
      <c r="I2" s="30"/>
      <c r="J2" s="30"/>
      <c r="K2" s="30"/>
      <c r="L2" s="30"/>
      <c r="M2" s="30"/>
      <c r="N2" s="30"/>
      <c r="O2" s="30"/>
      <c r="P2" s="30"/>
    </row>
    <row r="4" spans="7:7">
      <c r="G4" s="31" t="s">
        <v>2</v>
      </c>
    </row>
    <row r="5" spans="5:16">
      <c r="E5" s="34" t="s">
        <v>3</v>
      </c>
      <c r="G5" s="25" t="s">
        <v>4</v>
      </c>
      <c r="H5" s="25"/>
      <c r="I5" s="25"/>
      <c r="J5" s="25"/>
      <c r="K5" s="25"/>
      <c r="L5" s="25"/>
      <c r="M5" s="25"/>
      <c r="N5" s="25"/>
      <c r="O5" s="25"/>
      <c r="P5" s="25"/>
    </row>
    <row r="6" spans="5:16">
      <c r="E6" s="34" t="s">
        <v>5</v>
      </c>
      <c r="G6" s="26" t="s">
        <v>6</v>
      </c>
      <c r="H6" s="25"/>
      <c r="I6" s="25"/>
      <c r="J6" s="25"/>
      <c r="K6" s="25"/>
      <c r="L6" s="25"/>
      <c r="M6" s="25"/>
      <c r="N6" s="25"/>
      <c r="O6" s="25"/>
      <c r="P6" s="25"/>
    </row>
    <row r="7" spans="7:16"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7:16"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7:16"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7:16"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7:16"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7:16"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7:16"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customHeight="1" spans="7:16"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7:16"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7:16"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7:16"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7:16"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7:16"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7:16"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7:16"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7:16"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7:16"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7:16"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7:16">
      <c r="G25" s="25"/>
      <c r="H25" s="25"/>
      <c r="I25" s="25"/>
      <c r="J25" s="25"/>
      <c r="K25" s="25"/>
      <c r="L25" s="25"/>
      <c r="M25" s="25"/>
      <c r="N25" s="25"/>
      <c r="O25" s="25"/>
      <c r="P25" s="25"/>
    </row>
  </sheetData>
  <conditionalFormatting sqref="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P40 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5" location="'Version-1.0.1'!A1" display="跳转 V1.0.1" tooltip="跳转Version-1.0.1"/>
    <hyperlink ref="E6" location="'Version-1.0.2'!A1" display="跳转 V1.0.2" tooltip="跳转Version-1.0.1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H46"/>
  <sheetViews>
    <sheetView workbookViewId="0">
      <pane ySplit="1" topLeftCell="A17" activePane="bottomLeft" state="frozen"/>
      <selection/>
      <selection pane="bottomLeft" activeCell="A1" sqref="A1"/>
    </sheetView>
  </sheetViews>
  <sheetFormatPr defaultColWidth="9" defaultRowHeight="13.5" outlineLevelCol="7"/>
  <cols>
    <col min="1" max="1" width="8.625" customWidth="1"/>
    <col min="2" max="2" width="7.875" customWidth="1"/>
    <col min="3" max="3" width="87.5" style="1" customWidth="1"/>
    <col min="4" max="4" width="26.75" customWidth="1"/>
    <col min="5" max="5" width="40.25" customWidth="1"/>
    <col min="6" max="6" width="9.5" customWidth="1"/>
    <col min="7" max="7" width="9" style="2"/>
    <col min="8" max="8" width="18.125" customWidth="1"/>
    <col min="9" max="9" width="45.5" customWidth="1"/>
    <col min="10" max="10" width="50.25" customWidth="1"/>
  </cols>
  <sheetData>
    <row r="1" ht="21.75" customHeight="1" spans="1:5">
      <c r="A1" s="3" t="s">
        <v>7</v>
      </c>
      <c r="C1" s="4" t="s">
        <v>8</v>
      </c>
      <c r="D1" s="4"/>
      <c r="E1" s="4"/>
    </row>
    <row r="2" spans="4:8">
      <c r="D2" s="8" t="s">
        <v>9</v>
      </c>
      <c r="E2" s="9">
        <v>311</v>
      </c>
      <c r="H2" s="1"/>
    </row>
    <row r="3" spans="2:8">
      <c r="B3" s="5"/>
      <c r="D3" s="10" t="s">
        <v>10</v>
      </c>
      <c r="E3" s="11">
        <v>358</v>
      </c>
      <c r="H3" s="1"/>
    </row>
    <row r="4" spans="4:8">
      <c r="D4" s="10" t="s">
        <v>11</v>
      </c>
      <c r="E4" s="11">
        <v>271</v>
      </c>
      <c r="H4" s="1"/>
    </row>
    <row r="5" spans="4:8">
      <c r="D5" s="10" t="s">
        <v>12</v>
      </c>
      <c r="E5" s="11">
        <v>358</v>
      </c>
      <c r="H5" s="1"/>
    </row>
    <row r="6" spans="4:8">
      <c r="D6" s="10" t="s">
        <v>13</v>
      </c>
      <c r="E6" s="11">
        <v>113</v>
      </c>
      <c r="H6" s="1"/>
    </row>
    <row r="7" spans="4:8">
      <c r="D7" s="10" t="s">
        <v>14</v>
      </c>
      <c r="E7" s="11">
        <f>SUM(E2,E3)</f>
        <v>669</v>
      </c>
      <c r="H7" s="1"/>
    </row>
    <row r="8" spans="4:8">
      <c r="D8" s="13" t="s">
        <v>15</v>
      </c>
      <c r="E8" s="16">
        <f>SUM(E5,E4)</f>
        <v>629</v>
      </c>
      <c r="H8" s="1"/>
    </row>
    <row r="9" spans="4:8">
      <c r="D9" s="6"/>
      <c r="E9" s="17"/>
      <c r="H9" s="1"/>
    </row>
    <row r="10" spans="4:8">
      <c r="D10" s="8" t="s">
        <v>16</v>
      </c>
      <c r="E10" s="9">
        <v>27</v>
      </c>
      <c r="H10" s="1"/>
    </row>
    <row r="11" spans="4:8">
      <c r="D11" s="10" t="s">
        <v>17</v>
      </c>
      <c r="E11" s="11">
        <v>16</v>
      </c>
      <c r="H11" s="1"/>
    </row>
    <row r="12" spans="4:8">
      <c r="D12" s="10" t="s">
        <v>18</v>
      </c>
      <c r="E12" s="11">
        <v>59</v>
      </c>
      <c r="H12" s="1"/>
    </row>
    <row r="13" spans="4:8">
      <c r="D13" s="13" t="s">
        <v>19</v>
      </c>
      <c r="E13" s="16">
        <v>11</v>
      </c>
      <c r="F13">
        <f>SUM(E10:E13)</f>
        <v>113</v>
      </c>
      <c r="H13" s="1"/>
    </row>
    <row r="14" spans="4:8">
      <c r="D14" s="6"/>
      <c r="E14" s="17"/>
      <c r="F14">
        <f>SUM(E15:E18,G15:G18)</f>
        <v>113</v>
      </c>
      <c r="H14" s="1"/>
    </row>
    <row r="15" spans="4:8">
      <c r="D15" s="8" t="s">
        <v>20</v>
      </c>
      <c r="E15" s="9">
        <v>0</v>
      </c>
      <c r="F15" s="8" t="s">
        <v>20</v>
      </c>
      <c r="G15" s="15">
        <v>3</v>
      </c>
      <c r="H15" s="1"/>
    </row>
    <row r="16" spans="4:8">
      <c r="D16" s="10" t="s">
        <v>21</v>
      </c>
      <c r="E16" s="12">
        <v>7</v>
      </c>
      <c r="F16" s="10" t="s">
        <v>21</v>
      </c>
      <c r="G16" s="12">
        <v>4</v>
      </c>
      <c r="H16" s="1"/>
    </row>
    <row r="17" spans="4:8">
      <c r="D17" s="10" t="s">
        <v>22</v>
      </c>
      <c r="E17" s="11">
        <v>57</v>
      </c>
      <c r="F17" s="10" t="s">
        <v>22</v>
      </c>
      <c r="G17" s="12">
        <v>6</v>
      </c>
      <c r="H17" s="1"/>
    </row>
    <row r="18" spans="4:8">
      <c r="D18" s="10" t="s">
        <v>23</v>
      </c>
      <c r="E18" s="11">
        <v>6</v>
      </c>
      <c r="F18" s="10" t="s">
        <v>23</v>
      </c>
      <c r="G18" s="12">
        <v>30</v>
      </c>
      <c r="H18" s="1"/>
    </row>
    <row r="19" spans="4:8">
      <c r="D19" s="13" t="s">
        <v>24</v>
      </c>
      <c r="E19" s="14">
        <f>SUM(E15:E18)</f>
        <v>70</v>
      </c>
      <c r="F19" s="13" t="s">
        <v>25</v>
      </c>
      <c r="G19" s="14">
        <f>SUM(G15:G18)</f>
        <v>43</v>
      </c>
      <c r="H19" s="1"/>
    </row>
    <row r="20" spans="8:8">
      <c r="H20" s="1"/>
    </row>
    <row r="21" spans="4:8">
      <c r="D21" s="8" t="s">
        <v>26</v>
      </c>
      <c r="E21" s="9">
        <v>2</v>
      </c>
      <c r="H21" s="1"/>
    </row>
    <row r="22" spans="4:8">
      <c r="D22" s="13" t="s">
        <v>27</v>
      </c>
      <c r="E22" s="14">
        <v>1</v>
      </c>
      <c r="H22" s="1"/>
    </row>
    <row r="23" spans="4:8">
      <c r="D23" s="1"/>
      <c r="E23" s="2"/>
      <c r="H23" s="1"/>
    </row>
    <row r="24" spans="4:5">
      <c r="D24" s="18" t="s">
        <v>28</v>
      </c>
      <c r="E24" s="19" t="s">
        <v>29</v>
      </c>
    </row>
    <row r="25" spans="4:5">
      <c r="D25" s="18" t="s">
        <v>30</v>
      </c>
      <c r="E25" s="19" t="s">
        <v>31</v>
      </c>
    </row>
    <row r="26" customHeight="1" spans="4:5">
      <c r="D26" s="8" t="s">
        <v>32</v>
      </c>
      <c r="E26" s="20" t="s">
        <v>33</v>
      </c>
    </row>
    <row r="27" ht="54" spans="4:5">
      <c r="D27" s="10" t="s">
        <v>34</v>
      </c>
      <c r="E27" s="21" t="s">
        <v>35</v>
      </c>
    </row>
    <row r="28" spans="4:5">
      <c r="D28" s="10" t="s">
        <v>36</v>
      </c>
      <c r="E28" s="28" t="s">
        <v>37</v>
      </c>
    </row>
    <row r="29" spans="4:5">
      <c r="D29" s="13" t="s">
        <v>38</v>
      </c>
      <c r="E29" s="22" t="s">
        <v>39</v>
      </c>
    </row>
    <row r="31" ht="9" customHeight="1"/>
    <row r="32" ht="3" customHeight="1" spans="1:5">
      <c r="A32" s="23"/>
      <c r="B32" s="23"/>
      <c r="C32" s="24"/>
      <c r="D32" s="23"/>
      <c r="E32" s="23"/>
    </row>
    <row r="33" hidden="1" spans="1:5">
      <c r="A33" t="s">
        <v>40</v>
      </c>
      <c r="B33" t="s">
        <v>41</v>
      </c>
      <c r="C33" s="25" t="s">
        <v>42</v>
      </c>
      <c r="D33" t="s">
        <v>43</v>
      </c>
      <c r="E33" t="s">
        <v>44</v>
      </c>
    </row>
    <row r="34" ht="27" spans="3:3">
      <c r="C34" s="25" t="s">
        <v>45</v>
      </c>
    </row>
    <row r="35" ht="94.5" spans="3:3">
      <c r="C35" s="25" t="s">
        <v>46</v>
      </c>
    </row>
    <row r="36" ht="67.5" spans="3:3">
      <c r="C36" s="25" t="s">
        <v>47</v>
      </c>
    </row>
    <row r="37" ht="67.5" spans="3:3">
      <c r="C37" s="25" t="s">
        <v>48</v>
      </c>
    </row>
    <row r="38" ht="54" spans="3:3">
      <c r="C38" s="25" t="s">
        <v>49</v>
      </c>
    </row>
    <row r="39" ht="54" spans="3:3">
      <c r="C39" s="25" t="s">
        <v>50</v>
      </c>
    </row>
    <row r="40" ht="27" spans="3:3">
      <c r="C40" s="25" t="s">
        <v>51</v>
      </c>
    </row>
    <row r="41" ht="121.5" spans="3:3">
      <c r="C41" s="25" t="s">
        <v>52</v>
      </c>
    </row>
    <row r="46" ht="54.75" customHeight="1"/>
  </sheetData>
  <mergeCells count="1">
    <mergeCell ref="C1:E1"/>
  </mergeCells>
  <conditionalFormatting sqref="B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{fac57061-0ad1-46d2-8b4b-1cc3e959dd8a}</x14:id>
        </ext>
      </extLst>
    </cfRule>
  </conditionalFormatting>
  <conditionalFormatting sqref="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B35 E27 B19:C32 H2 D26 D2:E18 D19 D21:E2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{5ce932d2-1b8f-465e-8b94-bbb74f578048}</x14:id>
        </ext>
      </extLst>
    </cfRule>
  </conditionalFormatting>
  <hyperlinks>
    <hyperlink ref="A1" location="概述!A1" display="回到概述"/>
  </hyperlinks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c57061-0ad1-46d2-8b4b-1cc3e959dd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ce932d2-1b8f-465e-8b94-bbb74f5780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B34:B35 E27 B19:C32 H2 D26 D2:E18 D19 D21:E25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I50"/>
  <sheetViews>
    <sheetView workbookViewId="0">
      <pane ySplit="1" topLeftCell="A2" activePane="bottomLeft" state="frozen"/>
      <selection/>
      <selection pane="bottomLeft" activeCell="C38" sqref="C38"/>
    </sheetView>
  </sheetViews>
  <sheetFormatPr defaultColWidth="9" defaultRowHeight="13.5"/>
  <cols>
    <col min="1" max="1" width="8.625" customWidth="1"/>
    <col min="2" max="2" width="7.875" customWidth="1"/>
    <col min="3" max="3" width="87.5" style="1" customWidth="1"/>
    <col min="4" max="4" width="26.75" customWidth="1"/>
    <col min="5" max="5" width="40.25" customWidth="1"/>
    <col min="6" max="6" width="9.5" customWidth="1"/>
    <col min="7" max="7" width="9" style="2"/>
    <col min="8" max="8" width="18.125" style="1" customWidth="1"/>
    <col min="9" max="9" width="45.5" style="2" customWidth="1"/>
    <col min="10" max="10" width="50.25" customWidth="1"/>
  </cols>
  <sheetData>
    <row r="1" ht="21.75" customHeight="1" spans="1:5">
      <c r="A1" s="3" t="s">
        <v>7</v>
      </c>
      <c r="C1" s="4" t="s">
        <v>53</v>
      </c>
      <c r="D1" s="4"/>
      <c r="E1" s="4"/>
    </row>
    <row r="2" spans="4:5">
      <c r="D2" s="8" t="s">
        <v>9</v>
      </c>
      <c r="E2" s="9">
        <v>311</v>
      </c>
    </row>
    <row r="3" spans="2:5">
      <c r="B3" s="5"/>
      <c r="D3" s="10" t="s">
        <v>10</v>
      </c>
      <c r="E3" s="11">
        <v>469</v>
      </c>
    </row>
    <row r="4" spans="2:5">
      <c r="B4" s="5"/>
      <c r="D4" s="10" t="s">
        <v>54</v>
      </c>
      <c r="E4" s="11">
        <v>228</v>
      </c>
    </row>
    <row r="5" spans="4:5">
      <c r="D5" s="10" t="s">
        <v>11</v>
      </c>
      <c r="E5" s="11">
        <v>279</v>
      </c>
    </row>
    <row r="6" spans="4:8">
      <c r="D6" s="10" t="s">
        <v>12</v>
      </c>
      <c r="E6" s="11">
        <v>469</v>
      </c>
      <c r="H6" s="27"/>
    </row>
    <row r="7" spans="4:9">
      <c r="D7" s="10" t="s">
        <v>55</v>
      </c>
      <c r="E7" s="11">
        <v>228</v>
      </c>
      <c r="H7" s="8" t="s">
        <v>56</v>
      </c>
      <c r="I7" s="15"/>
    </row>
    <row r="8" spans="4:9">
      <c r="D8" s="10" t="s">
        <v>13</v>
      </c>
      <c r="E8" s="11">
        <f>SUM(I8:I10)</f>
        <v>264</v>
      </c>
      <c r="H8" s="10" t="s">
        <v>57</v>
      </c>
      <c r="I8" s="12">
        <v>55</v>
      </c>
    </row>
    <row r="9" spans="4:9">
      <c r="D9" s="10" t="s">
        <v>14</v>
      </c>
      <c r="E9" s="11">
        <f>SUM(E2,E3,E4)</f>
        <v>1008</v>
      </c>
      <c r="H9" s="10" t="s">
        <v>58</v>
      </c>
      <c r="I9" s="12">
        <v>101</v>
      </c>
    </row>
    <row r="10" spans="4:9">
      <c r="D10" s="13" t="s">
        <v>15</v>
      </c>
      <c r="E10" s="16">
        <f>SUM(E6,E5,E7)</f>
        <v>976</v>
      </c>
      <c r="H10" s="13" t="s">
        <v>59</v>
      </c>
      <c r="I10" s="14">
        <v>108</v>
      </c>
    </row>
    <row r="11" spans="4:5">
      <c r="D11" s="6"/>
      <c r="E11" s="17"/>
    </row>
    <row r="12" spans="4:5">
      <c r="D12" s="8" t="s">
        <v>16</v>
      </c>
      <c r="E12" s="9">
        <v>19</v>
      </c>
    </row>
    <row r="13" spans="4:5">
      <c r="D13" s="10" t="s">
        <v>17</v>
      </c>
      <c r="E13" s="11">
        <v>36</v>
      </c>
    </row>
    <row r="14" spans="4:5">
      <c r="D14" s="10" t="s">
        <v>18</v>
      </c>
      <c r="E14" s="11">
        <v>15</v>
      </c>
    </row>
    <row r="15" spans="4:5">
      <c r="D15" s="10" t="s">
        <v>19</v>
      </c>
      <c r="E15" s="11">
        <v>93</v>
      </c>
    </row>
    <row r="16" spans="4:5">
      <c r="D16" s="10" t="s">
        <v>60</v>
      </c>
      <c r="E16" s="11">
        <v>101</v>
      </c>
    </row>
    <row r="17" spans="4:5">
      <c r="D17" s="13" t="s">
        <v>61</v>
      </c>
      <c r="E17" s="16">
        <v>0</v>
      </c>
    </row>
    <row r="18" spans="4:5">
      <c r="D18" s="6"/>
      <c r="E18" s="17"/>
    </row>
    <row r="19" spans="4:9">
      <c r="D19" s="8" t="s">
        <v>20</v>
      </c>
      <c r="E19" s="9">
        <v>0</v>
      </c>
      <c r="F19" s="8" t="s">
        <v>20</v>
      </c>
      <c r="G19" s="15">
        <v>3</v>
      </c>
      <c r="H19" s="8" t="s">
        <v>20</v>
      </c>
      <c r="I19" s="15">
        <v>0</v>
      </c>
    </row>
    <row r="20" spans="4:9">
      <c r="D20" s="10" t="s">
        <v>21</v>
      </c>
      <c r="E20" s="12">
        <v>7</v>
      </c>
      <c r="F20" s="10" t="s">
        <v>21</v>
      </c>
      <c r="G20" s="12">
        <v>5</v>
      </c>
      <c r="H20" s="10" t="s">
        <v>21</v>
      </c>
      <c r="I20" s="12">
        <v>6</v>
      </c>
    </row>
    <row r="21" spans="4:9">
      <c r="D21" s="10" t="s">
        <v>22</v>
      </c>
      <c r="E21" s="11">
        <v>93</v>
      </c>
      <c r="F21" s="10" t="s">
        <v>22</v>
      </c>
      <c r="G21" s="12">
        <v>17</v>
      </c>
      <c r="H21" s="10" t="s">
        <v>22</v>
      </c>
      <c r="I21" s="12">
        <v>67</v>
      </c>
    </row>
    <row r="22" spans="4:9">
      <c r="D22" s="10" t="s">
        <v>23</v>
      </c>
      <c r="E22" s="11">
        <v>8</v>
      </c>
      <c r="F22" s="10" t="s">
        <v>23</v>
      </c>
      <c r="G22" s="12">
        <v>30</v>
      </c>
      <c r="H22" s="10" t="s">
        <v>23</v>
      </c>
      <c r="I22" s="12">
        <v>28</v>
      </c>
    </row>
    <row r="23" spans="4:9">
      <c r="D23" s="13" t="s">
        <v>24</v>
      </c>
      <c r="E23" s="14">
        <f t="shared" ref="E23:I23" si="0">SUM(E19:E22)</f>
        <v>108</v>
      </c>
      <c r="F23" s="13" t="s">
        <v>25</v>
      </c>
      <c r="G23" s="14">
        <f t="shared" si="0"/>
        <v>55</v>
      </c>
      <c r="H23" s="13" t="s">
        <v>62</v>
      </c>
      <c r="I23" s="14">
        <f t="shared" si="0"/>
        <v>101</v>
      </c>
    </row>
    <row r="25" spans="4:5">
      <c r="D25" s="8" t="s">
        <v>26</v>
      </c>
      <c r="E25" s="9">
        <v>3</v>
      </c>
    </row>
    <row r="26" spans="4:5">
      <c r="D26" s="13" t="s">
        <v>27</v>
      </c>
      <c r="E26" s="14">
        <v>0</v>
      </c>
    </row>
    <row r="27" spans="4:5">
      <c r="D27" s="1"/>
      <c r="E27" s="2"/>
    </row>
    <row r="28" spans="4:5">
      <c r="D28" s="18"/>
      <c r="E28" s="19"/>
    </row>
    <row r="29" spans="4:5">
      <c r="D29" s="18" t="s">
        <v>30</v>
      </c>
      <c r="E29" s="19" t="s">
        <v>63</v>
      </c>
    </row>
    <row r="30" customHeight="1" spans="4:5">
      <c r="D30" s="8" t="s">
        <v>32</v>
      </c>
      <c r="E30" s="20" t="s">
        <v>33</v>
      </c>
    </row>
    <row r="31" ht="40.5" spans="4:5">
      <c r="D31" s="10" t="s">
        <v>34</v>
      </c>
      <c r="E31" s="21" t="s">
        <v>64</v>
      </c>
    </row>
    <row r="32" ht="27" spans="4:5">
      <c r="D32" s="10" t="s">
        <v>36</v>
      </c>
      <c r="E32" s="21" t="s">
        <v>65</v>
      </c>
    </row>
    <row r="33" spans="4:5">
      <c r="D33" s="13" t="s">
        <v>38</v>
      </c>
      <c r="E33" s="22" t="s">
        <v>39</v>
      </c>
    </row>
    <row r="35" ht="9" customHeight="1"/>
    <row r="36" ht="3" customHeight="1" spans="1:5">
      <c r="A36" s="23"/>
      <c r="B36" s="23"/>
      <c r="C36" s="24"/>
      <c r="D36" s="23"/>
      <c r="E36" s="23"/>
    </row>
    <row r="37" hidden="1" spans="1:5">
      <c r="A37" t="s">
        <v>40</v>
      </c>
      <c r="B37" t="s">
        <v>41</v>
      </c>
      <c r="C37" s="25" t="s">
        <v>42</v>
      </c>
      <c r="D37" t="s">
        <v>43</v>
      </c>
      <c r="E37" t="s">
        <v>44</v>
      </c>
    </row>
    <row r="38" ht="27" spans="3:3">
      <c r="C38" s="26" t="s">
        <v>66</v>
      </c>
    </row>
    <row r="39" ht="108" spans="3:3">
      <c r="C39" s="26" t="s">
        <v>67</v>
      </c>
    </row>
    <row r="40" ht="67.5" spans="3:3">
      <c r="C40" s="26" t="s">
        <v>68</v>
      </c>
    </row>
    <row r="41" ht="67.5" spans="3:3">
      <c r="C41" s="25" t="s">
        <v>48</v>
      </c>
    </row>
    <row r="42" ht="40.5" spans="3:3">
      <c r="C42" s="26" t="s">
        <v>69</v>
      </c>
    </row>
    <row r="43" ht="40.5" spans="3:3">
      <c r="C43" s="26" t="s">
        <v>70</v>
      </c>
    </row>
    <row r="44" ht="27" spans="3:3">
      <c r="C44" s="26" t="s">
        <v>71</v>
      </c>
    </row>
    <row r="45" ht="40.5" spans="3:3">
      <c r="C45" s="26" t="s">
        <v>72</v>
      </c>
    </row>
    <row r="50" ht="54.75" customHeight="1"/>
  </sheetData>
  <mergeCells count="1">
    <mergeCell ref="C1:E1"/>
  </mergeCells>
  <conditionalFormatting sqref="B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{abbc09bc-9a0c-472a-8bbd-092cd25f5b7d}</x14:id>
        </ext>
      </extLst>
    </cfRule>
  </conditionalFormatting>
  <conditionalFormatting sqref="C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B39 E31 B23:C36 H2 D30 D23 D25:E29 D2:E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{ddf204db-50eb-48c3-9b60-16cede7609b1}</x14:id>
        </ext>
      </extLst>
    </cfRule>
  </conditionalFormatting>
  <hyperlinks>
    <hyperlink ref="A1" location="概述!A1" display="回到概述"/>
  </hyperlinks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bc09bc-9a0c-472a-8bbd-092cd25f5b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df204db-50eb-48c3-9b60-16cede7609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B38:B39 E31 B23:C36 H2 D30 D23 D25:E29 D2:E22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F83"/>
  <sheetViews>
    <sheetView tabSelected="1" workbookViewId="0">
      <pane ySplit="1" topLeftCell="A32" activePane="bottomLeft" state="frozen"/>
      <selection/>
      <selection pane="bottomLeft" activeCell="H62" sqref="H62"/>
    </sheetView>
  </sheetViews>
  <sheetFormatPr defaultColWidth="9" defaultRowHeight="13.5" outlineLevelCol="5"/>
  <cols>
    <col min="1" max="1" width="8.625" customWidth="1"/>
    <col min="2" max="2" width="7.875" customWidth="1"/>
    <col min="3" max="3" width="87.5" style="1" customWidth="1"/>
    <col min="4" max="4" width="26.75" customWidth="1"/>
    <col min="5" max="5" width="40.25" customWidth="1"/>
    <col min="6" max="6" width="9.5" customWidth="1"/>
    <col min="7" max="7" width="9" style="2"/>
    <col min="8" max="8" width="18.125" style="1" customWidth="1"/>
    <col min="9" max="9" width="45.5" style="2" customWidth="1"/>
    <col min="10" max="10" width="50.25" customWidth="1"/>
  </cols>
  <sheetData>
    <row r="1" ht="21.75" customHeight="1" spans="1:5">
      <c r="A1" s="3" t="s">
        <v>7</v>
      </c>
      <c r="C1" s="4" t="s">
        <v>73</v>
      </c>
      <c r="D1" s="4"/>
      <c r="E1" s="4"/>
    </row>
    <row r="3" spans="2:2">
      <c r="B3" s="5"/>
    </row>
    <row r="4" spans="2:2">
      <c r="B4" s="5"/>
    </row>
    <row r="30" customHeight="1"/>
    <row r="34" spans="4:5">
      <c r="D34" s="6"/>
      <c r="E34" s="7"/>
    </row>
    <row r="35" spans="3:6">
      <c r="C35" s="8" t="s">
        <v>9</v>
      </c>
      <c r="D35" s="9">
        <v>311</v>
      </c>
      <c r="E35" s="8" t="s">
        <v>20</v>
      </c>
      <c r="F35" s="9">
        <v>0</v>
      </c>
    </row>
    <row r="36" spans="3:6">
      <c r="C36" s="10" t="s">
        <v>10</v>
      </c>
      <c r="D36" s="11">
        <v>469</v>
      </c>
      <c r="E36" s="10" t="s">
        <v>21</v>
      </c>
      <c r="F36" s="12">
        <v>7</v>
      </c>
    </row>
    <row r="37" spans="3:6">
      <c r="C37" s="10" t="s">
        <v>54</v>
      </c>
      <c r="D37" s="11">
        <v>228</v>
      </c>
      <c r="E37" s="10" t="s">
        <v>22</v>
      </c>
      <c r="F37" s="11">
        <v>93</v>
      </c>
    </row>
    <row r="38" spans="3:6">
      <c r="C38" s="10" t="s">
        <v>11</v>
      </c>
      <c r="D38" s="11">
        <v>279</v>
      </c>
      <c r="E38" s="10" t="s">
        <v>23</v>
      </c>
      <c r="F38" s="11">
        <v>8</v>
      </c>
    </row>
    <row r="39" spans="3:6">
      <c r="C39" s="10" t="s">
        <v>12</v>
      </c>
      <c r="D39" s="11">
        <v>469</v>
      </c>
      <c r="E39" s="13" t="s">
        <v>24</v>
      </c>
      <c r="F39" s="14">
        <f>SUM(F35:F38)</f>
        <v>108</v>
      </c>
    </row>
    <row r="40" spans="3:6">
      <c r="C40" s="10" t="s">
        <v>55</v>
      </c>
      <c r="D40" s="11">
        <v>228</v>
      </c>
      <c r="E40" s="8" t="s">
        <v>56</v>
      </c>
      <c r="F40" s="15"/>
    </row>
    <row r="41" spans="3:6">
      <c r="C41" s="10" t="s">
        <v>13</v>
      </c>
      <c r="D41" s="11">
        <f>SUM(F41:F43)</f>
        <v>264</v>
      </c>
      <c r="E41" s="10" t="s">
        <v>57</v>
      </c>
      <c r="F41" s="12">
        <v>55</v>
      </c>
    </row>
    <row r="42" spans="3:6">
      <c r="C42" s="10" t="s">
        <v>14</v>
      </c>
      <c r="D42" s="11">
        <f>SUM(D35,D36,D37)</f>
        <v>1008</v>
      </c>
      <c r="E42" s="10" t="s">
        <v>58</v>
      </c>
      <c r="F42" s="12">
        <v>101</v>
      </c>
    </row>
    <row r="43" spans="3:6">
      <c r="C43" s="13" t="s">
        <v>15</v>
      </c>
      <c r="D43" s="16">
        <f>SUM(D39,D38,D40)</f>
        <v>976</v>
      </c>
      <c r="E43" s="13" t="s">
        <v>59</v>
      </c>
      <c r="F43" s="14">
        <v>108</v>
      </c>
    </row>
    <row r="44" spans="1:6">
      <c r="A44" s="6"/>
      <c r="B44" s="17"/>
      <c r="C44"/>
      <c r="D44" s="2"/>
      <c r="E44" s="1"/>
      <c r="F44" s="2"/>
    </row>
    <row r="45" spans="3:6">
      <c r="C45" s="8" t="s">
        <v>16</v>
      </c>
      <c r="D45" s="9">
        <v>19</v>
      </c>
      <c r="E45" s="8" t="s">
        <v>20</v>
      </c>
      <c r="F45" s="15">
        <v>3</v>
      </c>
    </row>
    <row r="46" spans="3:6">
      <c r="C46" s="10" t="s">
        <v>17</v>
      </c>
      <c r="D46" s="11">
        <v>36</v>
      </c>
      <c r="E46" s="10" t="s">
        <v>21</v>
      </c>
      <c r="F46" s="12">
        <v>5</v>
      </c>
    </row>
    <row r="47" spans="3:6">
      <c r="C47" s="10" t="s">
        <v>18</v>
      </c>
      <c r="D47" s="11">
        <v>15</v>
      </c>
      <c r="E47" s="10" t="s">
        <v>22</v>
      </c>
      <c r="F47" s="12">
        <v>17</v>
      </c>
    </row>
    <row r="48" spans="3:6">
      <c r="C48" s="10" t="s">
        <v>19</v>
      </c>
      <c r="D48" s="11">
        <v>93</v>
      </c>
      <c r="E48" s="10" t="s">
        <v>23</v>
      </c>
      <c r="F48" s="12">
        <v>30</v>
      </c>
    </row>
    <row r="49" spans="3:6">
      <c r="C49" s="10" t="s">
        <v>60</v>
      </c>
      <c r="D49" s="11">
        <v>101</v>
      </c>
      <c r="E49" s="13" t="s">
        <v>25</v>
      </c>
      <c r="F49" s="14">
        <f>SUM(F45:F48)</f>
        <v>55</v>
      </c>
    </row>
    <row r="50" spans="3:6">
      <c r="C50" s="13" t="s">
        <v>61</v>
      </c>
      <c r="D50" s="16">
        <v>0</v>
      </c>
      <c r="E50" s="8" t="s">
        <v>20</v>
      </c>
      <c r="F50" s="15"/>
    </row>
    <row r="51" spans="3:6">
      <c r="C51" s="6" t="s">
        <v>74</v>
      </c>
      <c r="D51" s="17"/>
      <c r="E51" s="10" t="s">
        <v>21</v>
      </c>
      <c r="F51" s="12"/>
    </row>
    <row r="52" spans="3:6">
      <c r="C52" s="6" t="s">
        <v>75</v>
      </c>
      <c r="D52" s="17"/>
      <c r="E52" s="10" t="s">
        <v>22</v>
      </c>
      <c r="F52" s="12"/>
    </row>
    <row r="53" spans="3:6">
      <c r="C53" s="6"/>
      <c r="D53" s="17"/>
      <c r="E53" s="10" t="s">
        <v>23</v>
      </c>
      <c r="F53" s="12"/>
    </row>
    <row r="54" spans="1:6">
      <c r="A54" s="6"/>
      <c r="B54" s="17"/>
      <c r="C54"/>
      <c r="D54" s="2"/>
      <c r="E54" s="13" t="s">
        <v>76</v>
      </c>
      <c r="F54" s="14"/>
    </row>
    <row r="55" spans="3:6">
      <c r="C55" s="8" t="s">
        <v>26</v>
      </c>
      <c r="D55" s="9">
        <v>3</v>
      </c>
      <c r="E55" s="8" t="s">
        <v>20</v>
      </c>
      <c r="F55" s="15">
        <v>0</v>
      </c>
    </row>
    <row r="56" spans="3:6">
      <c r="C56" s="13" t="s">
        <v>27</v>
      </c>
      <c r="D56" s="14">
        <v>0</v>
      </c>
      <c r="E56" s="10" t="s">
        <v>21</v>
      </c>
      <c r="F56" s="12">
        <v>6</v>
      </c>
    </row>
    <row r="57" spans="4:6">
      <c r="D57" s="2"/>
      <c r="E57" s="10" t="s">
        <v>22</v>
      </c>
      <c r="F57" s="12">
        <v>67</v>
      </c>
    </row>
    <row r="58" spans="3:6">
      <c r="C58" s="18"/>
      <c r="D58" s="19"/>
      <c r="E58" s="10" t="s">
        <v>23</v>
      </c>
      <c r="F58" s="12">
        <v>28</v>
      </c>
    </row>
    <row r="59" spans="3:6">
      <c r="C59" s="18" t="s">
        <v>30</v>
      </c>
      <c r="D59" s="19" t="s">
        <v>63</v>
      </c>
      <c r="E59" s="13" t="s">
        <v>62</v>
      </c>
      <c r="F59" s="14">
        <f>SUM(F55:F58)</f>
        <v>101</v>
      </c>
    </row>
    <row r="60" spans="3:5">
      <c r="C60" s="8" t="s">
        <v>32</v>
      </c>
      <c r="D60" s="20" t="s">
        <v>33</v>
      </c>
      <c r="E60" s="7"/>
    </row>
    <row r="61" ht="40.5" spans="3:5">
      <c r="C61" s="10" t="s">
        <v>34</v>
      </c>
      <c r="D61" s="21" t="s">
        <v>77</v>
      </c>
      <c r="E61" s="7"/>
    </row>
    <row r="62" ht="40.5" spans="3:5">
      <c r="C62" s="10" t="s">
        <v>36</v>
      </c>
      <c r="D62" s="21" t="s">
        <v>78</v>
      </c>
      <c r="E62" s="7"/>
    </row>
    <row r="63" spans="3:5">
      <c r="C63" s="13" t="s">
        <v>38</v>
      </c>
      <c r="D63" s="22" t="s">
        <v>39</v>
      </c>
      <c r="E63" s="7"/>
    </row>
    <row r="64" spans="4:5">
      <c r="D64" s="6"/>
      <c r="E64" s="7"/>
    </row>
    <row r="65" spans="4:5">
      <c r="D65" s="6"/>
      <c r="E65" s="7"/>
    </row>
    <row r="66" spans="4:5">
      <c r="D66" s="6"/>
      <c r="E66" s="7"/>
    </row>
    <row r="68" ht="9" customHeight="1"/>
    <row r="69" ht="3" customHeight="1" spans="1:5">
      <c r="A69" s="23"/>
      <c r="B69" s="23"/>
      <c r="C69" s="24"/>
      <c r="D69" s="23"/>
      <c r="E69" s="23"/>
    </row>
    <row r="70" hidden="1" spans="1:5">
      <c r="A70" t="s">
        <v>40</v>
      </c>
      <c r="B70" t="s">
        <v>41</v>
      </c>
      <c r="C70" s="25" t="s">
        <v>42</v>
      </c>
      <c r="D70" t="s">
        <v>43</v>
      </c>
      <c r="E70" t="s">
        <v>44</v>
      </c>
    </row>
    <row r="71" ht="27" spans="3:3">
      <c r="C71" s="26" t="s">
        <v>66</v>
      </c>
    </row>
    <row r="72" ht="108" spans="3:3">
      <c r="C72" s="26" t="s">
        <v>67</v>
      </c>
    </row>
    <row r="73" ht="67.5" spans="3:3">
      <c r="C73" s="26" t="s">
        <v>68</v>
      </c>
    </row>
    <row r="74" ht="67.5" spans="3:3">
      <c r="C74" s="25" t="s">
        <v>48</v>
      </c>
    </row>
    <row r="75" ht="40.5" spans="3:3">
      <c r="C75" s="26" t="s">
        <v>69</v>
      </c>
    </row>
    <row r="76" ht="40.5" spans="3:3">
      <c r="C76" s="26" t="s">
        <v>70</v>
      </c>
    </row>
    <row r="77" ht="27" spans="3:3">
      <c r="C77" s="26" t="s">
        <v>71</v>
      </c>
    </row>
    <row r="78" ht="40.5" spans="3:3">
      <c r="C78" s="26" t="s">
        <v>72</v>
      </c>
    </row>
    <row r="83" ht="54.75" customHeight="1"/>
  </sheetData>
  <mergeCells count="1">
    <mergeCell ref="C1:E1"/>
  </mergeCells>
  <conditionalFormatting sqref="B7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{4c031f73-103a-4139-aa66-18e1d6c81632}</x14:id>
        </ext>
      </extLst>
    </cfRule>
  </conditionalFormatting>
  <conditionalFormatting sqref="C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B44 E39 B23:C34 C45:D53 C35:D43 E35:F38 B71:B72 A54:B54 C64:C69 B60:B69 C60 C55:D59 D6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{d9383335-b59a-48b1-b5a3-e26138939579}</x14:id>
        </ext>
      </extLst>
    </cfRule>
  </conditionalFormatting>
  <hyperlinks>
    <hyperlink ref="A1" location="概述!A1" display="回到概述"/>
  </hyperlinks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1f73-103a-4139-aa66-18e1d6c816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d9383335-b59a-48b1-b5a3-e261389395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A44:B44 E39 B23:C34 C45:D53 C35:D43 E35:F38 B71:B72 A54:B54 C64:C69 B60:B69 C60 C55:D59 D61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概述</vt:lpstr>
      <vt:lpstr>Version-1.0.1</vt:lpstr>
      <vt:lpstr>Version-1.0.2</vt:lpstr>
      <vt:lpstr>Version-1.0.3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2017-04-01T01:51:00Z</dcterms:created>
  <dcterms:modified xsi:type="dcterms:W3CDTF">2017-05-04T02:44:12Z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