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Experiments\2023-kbs\results-2023.12-final\revise-localMips\"/>
    </mc:Choice>
  </mc:AlternateContent>
  <bookViews>
    <workbookView xWindow="0" yWindow="0" windowWidth="19200" windowHeight="6435" firstSheet="1" activeTab="1"/>
  </bookViews>
  <sheets>
    <sheet name="allMipsNum" sheetId="3" r:id="rId1"/>
    <sheet name="expUcNum" sheetId="4" r:id="rId2"/>
    <sheet name="time-reviseGroup" sheetId="7" r:id="rId3"/>
    <sheet name="removedAxioms" sheetId="5" r:id="rId4"/>
    <sheet name="results-group10" sheetId="1" r:id="rId5"/>
    <sheet name="table" sheetId="2" r:id="rId6"/>
  </sheets>
  <calcPr calcId="162913"/>
  <pivotCaches>
    <pivotCache cacheId="9" r:id="rId7"/>
    <pivotCache cacheId="13" r:id="rId8"/>
  </pivotCaches>
</workbook>
</file>

<file path=xl/calcChain.xml><?xml version="1.0" encoding="utf-8"?>
<calcChain xmlns="http://schemas.openxmlformats.org/spreadsheetml/2006/main">
  <c r="Q9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2" i="1"/>
  <c r="Q47" i="2" l="1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35" i="2"/>
  <c r="Q36" i="2"/>
  <c r="Q37" i="2"/>
  <c r="Q38" i="2"/>
  <c r="Q39" i="2"/>
  <c r="Q40" i="2"/>
  <c r="Q41" i="2"/>
  <c r="Q42" i="2"/>
  <c r="Q43" i="2"/>
  <c r="Q44" i="2"/>
  <c r="Q45" i="2"/>
  <c r="Q46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" i="2"/>
</calcChain>
</file>

<file path=xl/sharedStrings.xml><?xml version="1.0" encoding="utf-8"?>
<sst xmlns="http://schemas.openxmlformats.org/spreadsheetml/2006/main" count="507" uniqueCount="44">
  <si>
    <t>Onto Pair</t>
  </si>
  <si>
    <t>Strategy</t>
  </si>
  <si>
    <t>topk</t>
  </si>
  <si>
    <t>explainedUcNum</t>
  </si>
  <si>
    <t>mups number (avg)</t>
  </si>
  <si>
    <t>mups number (max)</t>
  </si>
  <si>
    <t>mups number (min)</t>
  </si>
  <si>
    <t>#AllMips</t>
  </si>
  <si>
    <t>MipsSize_avg</t>
  </si>
  <si>
    <t>MipsSize_max</t>
  </si>
  <si>
    <t>MipsSize_min</t>
  </si>
  <si>
    <t>#Removed Axioms</t>
  </si>
  <si>
    <t>Explain Time</t>
  </si>
  <si>
    <t>Repair Time</t>
  </si>
  <si>
    <t>Check Redundancy Time</t>
  </si>
  <si>
    <t>Total Repair Time(ms)</t>
  </si>
  <si>
    <t>OM1</t>
  </si>
  <si>
    <t>ex-base</t>
  </si>
  <si>
    <t>mipsUnion_cos</t>
  </si>
  <si>
    <t>mipsUnion_euc</t>
  </si>
  <si>
    <t>mips_cos</t>
  </si>
  <si>
    <t>mips_euc</t>
  </si>
  <si>
    <t>rebuttalOnt_cos</t>
  </si>
  <si>
    <t>rebuttalOnt_euc</t>
  </si>
  <si>
    <t>reliableOnt_cos</t>
  </si>
  <si>
    <t>reliableOnt_euc</t>
  </si>
  <si>
    <t>ex-score</t>
  </si>
  <si>
    <t>ex-shapley</t>
  </si>
  <si>
    <t>ex-sig</t>
  </si>
  <si>
    <t>KM2</t>
  </si>
  <si>
    <t>KM3</t>
  </si>
  <si>
    <t>KM5</t>
  </si>
  <si>
    <t>KM6</t>
  </si>
  <si>
    <t>KM7</t>
  </si>
  <si>
    <t>OM6</t>
  </si>
  <si>
    <t>OM7</t>
  </si>
  <si>
    <t>行标签</t>
  </si>
  <si>
    <t>总计</t>
  </si>
  <si>
    <t>列标签</t>
  </si>
  <si>
    <t>求和项:#Removed Axioms</t>
  </si>
  <si>
    <t>平均值项:explainedUcNum</t>
  </si>
  <si>
    <t>平均值项:#AllMips</t>
  </si>
  <si>
    <t>All Time</t>
    <phoneticPr fontId="18" type="noConversion"/>
  </si>
  <si>
    <t>求和项:All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</si>
</sst>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[results-group10.xlsx]allMipsNum!数据透视表1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pattFill prst="lgCheck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7"/>
        <c:spPr>
          <a:pattFill prst="lgGrid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pattFill prst="dk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pattFill prst="wdUpDiag">
            <a:fgClr>
              <a:schemeClr val="accent1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pattFill prst="zigZag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pattFill prst="solidDmnd">
            <a:fgClr>
              <a:srgbClr val="FF0000"/>
            </a:fgClr>
            <a:bgClr>
              <a:schemeClr val="bg1"/>
            </a:bgClr>
          </a:pattFill>
          <a:ln w="9525"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pattFill prst="dashVert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4"/>
        <c:spPr>
          <a:pattFill prst="dkHorz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allMipsNum!$B$1:$B$2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1-4E05-AAE4-A6B3A1D78912}"/>
            </c:ext>
          </c:extLst>
        </c:ser>
        <c:ser>
          <c:idx val="1"/>
          <c:order val="1"/>
          <c:tx>
            <c:strRef>
              <c:f>allMipsNum!$C$1:$C$2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allMipsNum!$C$3</c:f>
              <c:numCache>
                <c:formatCode>General</c:formatCode>
                <c:ptCount val="1"/>
                <c:pt idx="0">
                  <c:v>10.125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1-4E05-AAE4-A6B3A1D78912}"/>
            </c:ext>
          </c:extLst>
        </c:ser>
        <c:ser>
          <c:idx val="2"/>
          <c:order val="2"/>
          <c:tx>
            <c:strRef>
              <c:f>allMipsNum!$D$1:$D$2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allMipsNum!$D$3</c:f>
              <c:numCache>
                <c:formatCode>General</c:formatCode>
                <c:ptCount val="1"/>
                <c:pt idx="0">
                  <c:v>10.125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1-4E05-AAE4-A6B3A1D78912}"/>
            </c:ext>
          </c:extLst>
        </c:ser>
        <c:ser>
          <c:idx val="3"/>
          <c:order val="3"/>
          <c:tx>
            <c:strRef>
              <c:f>allMipsNum!$E$1:$E$2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allMipsNum!$E$3</c:f>
              <c:numCache>
                <c:formatCode>General</c:formatCode>
                <c:ptCount val="1"/>
                <c:pt idx="0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81-4E05-AAE4-A6B3A1D78912}"/>
            </c:ext>
          </c:extLst>
        </c:ser>
        <c:ser>
          <c:idx val="4"/>
          <c:order val="4"/>
          <c:tx>
            <c:strRef>
              <c:f>allMipsNum!$F$1:$F$2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allMipsNum!$F$3</c:f>
              <c:numCache>
                <c:formatCode>General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1-4E05-AAE4-A6B3A1D78912}"/>
            </c:ext>
          </c:extLst>
        </c:ser>
        <c:ser>
          <c:idx val="5"/>
          <c:order val="5"/>
          <c:tx>
            <c:strRef>
              <c:f>allMipsNum!$G$1:$G$2</c:f>
              <c:strCache>
                <c:ptCount val="1"/>
                <c:pt idx="0">
                  <c:v>mips_euc</c:v>
                </c:pt>
              </c:strCache>
            </c:strRef>
          </c:tx>
          <c:spPr>
            <a:pattFill prst="lg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allMipsNum!$G$3</c:f>
              <c:numCache>
                <c:formatCode>General</c:formatCode>
                <c:ptCount val="1"/>
                <c:pt idx="0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81-4E05-AAE4-A6B3A1D78912}"/>
            </c:ext>
          </c:extLst>
        </c:ser>
        <c:ser>
          <c:idx val="6"/>
          <c:order val="6"/>
          <c:tx>
            <c:strRef>
              <c:f>allMipsNum!$H$1:$H$2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dkVert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allMipsNum!$H$3</c:f>
              <c:numCache>
                <c:formatCode>General</c:formatCode>
                <c:ptCount val="1"/>
                <c:pt idx="0">
                  <c:v>10.375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81-4E05-AAE4-A6B3A1D78912}"/>
            </c:ext>
          </c:extLst>
        </c:ser>
        <c:ser>
          <c:idx val="7"/>
          <c:order val="7"/>
          <c:tx>
            <c:strRef>
              <c:f>allMipsNum!$I$1:$I$2</c:f>
              <c:strCache>
                <c:ptCount val="1"/>
                <c:pt idx="0">
                  <c:v>mipsUnion_euc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allMipsNum!$I$3</c:f>
              <c:numCache>
                <c:formatCode>General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81-4E05-AAE4-A6B3A1D78912}"/>
            </c:ext>
          </c:extLst>
        </c:ser>
        <c:ser>
          <c:idx val="8"/>
          <c:order val="8"/>
          <c:tx>
            <c:strRef>
              <c:f>allMipsNum!$J$1:$J$2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wdUpDiag">
              <a:fgClr>
                <a:schemeClr val="accent1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allMipsNum!$J$3</c:f>
              <c:numCache>
                <c:formatCode>General</c:formatCode>
                <c:ptCount val="1"/>
                <c:pt idx="0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81-4E05-AAE4-A6B3A1D78912}"/>
            </c:ext>
          </c:extLst>
        </c:ser>
        <c:ser>
          <c:idx val="9"/>
          <c:order val="9"/>
          <c:tx>
            <c:strRef>
              <c:f>allMipsNum!$K$1:$K$2</c:f>
              <c:strCache>
                <c:ptCount val="1"/>
                <c:pt idx="0">
                  <c:v>rebuttalOnt_euc</c:v>
                </c:pt>
              </c:strCache>
            </c:strRef>
          </c:tx>
          <c:spPr>
            <a:pattFill prst="zigZ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Horz">
                <a:fgClr>
                  <a:srgbClr val="0070C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8D81-4E05-AAE4-A6B3A1D78912}"/>
              </c:ext>
            </c:extLst>
          </c:dPt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allMipsNum!$K$3</c:f>
              <c:numCache>
                <c:formatCode>General</c:formatCode>
                <c:ptCount val="1"/>
                <c:pt idx="0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81-4E05-AAE4-A6B3A1D78912}"/>
            </c:ext>
          </c:extLst>
        </c:ser>
        <c:ser>
          <c:idx val="10"/>
          <c:order val="10"/>
          <c:tx>
            <c:strRef>
              <c:f>allMipsNum!$L$1:$L$2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solidDmnd">
              <a:fgClr>
                <a:srgbClr val="FF0000"/>
              </a:fgClr>
              <a:bgClr>
                <a:schemeClr val="bg1"/>
              </a:bgClr>
            </a:pattFill>
            <a:ln w="9525"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allMipsNum!$L$3</c:f>
              <c:numCache>
                <c:formatCode>General</c:formatCode>
                <c:ptCount val="1"/>
                <c:pt idx="0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81-4E05-AAE4-A6B3A1D78912}"/>
            </c:ext>
          </c:extLst>
        </c:ser>
        <c:ser>
          <c:idx val="11"/>
          <c:order val="11"/>
          <c:tx>
            <c:strRef>
              <c:f>allMipsNum!$M$1:$M$2</c:f>
              <c:strCache>
                <c:ptCount val="1"/>
                <c:pt idx="0">
                  <c:v>reliableOnt_euc</c:v>
                </c:pt>
              </c:strCache>
            </c:strRef>
          </c:tx>
          <c:spPr>
            <a:pattFill prst="dash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allMipsNum!$A$3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allMipsNum!$M$3</c:f>
              <c:numCache>
                <c:formatCode>General</c:formatCode>
                <c:ptCount val="1"/>
                <c:pt idx="0">
                  <c:v>10.25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81-4E05-AAE4-A6B3A1D78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1"/>
        <c:overlap val="-45"/>
        <c:axId val="630334392"/>
        <c:axId val="630335704"/>
      </c:barChart>
      <c:catAx>
        <c:axId val="630334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0335704"/>
        <c:crosses val="autoZero"/>
        <c:auto val="1"/>
        <c:lblAlgn val="ctr"/>
        <c:lblOffset val="100"/>
        <c:noMultiLvlLbl val="0"/>
      </c:catAx>
      <c:valAx>
        <c:axId val="6303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3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[results-group10.xlsx]expUcNum!数据透视表2</c:name>
    <c:fmtId val="0"/>
  </c:pivotSource>
  <c:chart>
    <c:autoTitleDeleted val="0"/>
    <c:pivotFmts>
      <c:pivotFmt>
        <c:idx val="0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pattFill prst="pct5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pct30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dkUp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lt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wdDnDiag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wave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0"/>
        <c:spPr>
          <a:pattFill prst="diagBri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1"/>
        <c:spPr>
          <a:pattFill prst="horzBri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2"/>
      </c:pivotFmt>
      <c:pivotFmt>
        <c:idx val="13"/>
        <c:spPr>
          <a:pattFill prst="dk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pattFill prst="dkUpDiag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rgbClr val="0070C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7"/>
        <c:spPr>
          <a:pattFill prst="solidDmnd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pattFill prst="dashVert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pattFill prst="lgGrid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5"/>
        <c:spPr>
          <a:pattFill prst="lgCheck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26"/>
        <c:spPr>
          <a:pattFill prst="ltHorz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27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9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0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pattFill prst="lgGrid">
            <a:fgClr>
              <a:schemeClr val="tx1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3"/>
        <c:spPr>
          <a:pattFill prst="dkVert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4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5"/>
        <c:spPr>
          <a:pattFill prst="dkUpDiag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6"/>
        <c:spPr>
          <a:solidFill>
            <a:srgbClr val="0070C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7"/>
        <c:spPr>
          <a:pattFill prst="solidDmnd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8"/>
        <c:spPr>
          <a:pattFill prst="dashVert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9"/>
        <c:spPr>
          <a:pattFill prst="pct5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0"/>
        <c:spPr>
          <a:pattFill prst="wd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1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2"/>
        <c:spPr>
          <a:pattFill prst="dkVert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3"/>
        <c:spPr>
          <a:pattFill prst="diagBri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4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5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6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7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8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9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0"/>
        <c:spPr>
          <a:pattFill prst="dashVert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expUcNum!$B$1:$B$2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expUcNum!$B$3:$B$11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14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B-4AE3-8ECC-CF3FEE89D438}"/>
            </c:ext>
          </c:extLst>
        </c:ser>
        <c:ser>
          <c:idx val="1"/>
          <c:order val="1"/>
          <c:tx>
            <c:strRef>
              <c:f>expUcNum!$C$1:$C$2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expUcNum!$C$3:$C$11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B-4AE3-8ECC-CF3FEE89D438}"/>
            </c:ext>
          </c:extLst>
        </c:ser>
        <c:ser>
          <c:idx val="2"/>
          <c:order val="2"/>
          <c:tx>
            <c:strRef>
              <c:f>expUcNum!$D$1:$D$2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expUcNum!$D$3:$D$11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B-4AE3-8ECC-CF3FEE89D438}"/>
            </c:ext>
          </c:extLst>
        </c:ser>
        <c:ser>
          <c:idx val="3"/>
          <c:order val="3"/>
          <c:tx>
            <c:strRef>
              <c:f>expUcNum!$E$1:$E$2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expUcNum!$E$3:$E$11</c:f>
              <c:numCache>
                <c:formatCode>General</c:formatCode>
                <c:ptCount val="8"/>
                <c:pt idx="0">
                  <c:v>12</c:v>
                </c:pt>
                <c:pt idx="1">
                  <c:v>20</c:v>
                </c:pt>
                <c:pt idx="2">
                  <c:v>19</c:v>
                </c:pt>
                <c:pt idx="3">
                  <c:v>21</c:v>
                </c:pt>
                <c:pt idx="4">
                  <c:v>30</c:v>
                </c:pt>
                <c:pt idx="5">
                  <c:v>17</c:v>
                </c:pt>
                <c:pt idx="6">
                  <c:v>14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B-4AE3-8ECC-CF3FEE89D438}"/>
            </c:ext>
          </c:extLst>
        </c:ser>
        <c:ser>
          <c:idx val="4"/>
          <c:order val="4"/>
          <c:tx>
            <c:strRef>
              <c:f>expUcNum!$F$1:$F$2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pct5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616B-4AE3-8ECC-CF3FEE89D438}"/>
              </c:ext>
            </c:extLst>
          </c:dPt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expUcNum!$F$3:$F$11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25</c:v>
                </c:pt>
                <c:pt idx="5">
                  <c:v>13</c:v>
                </c:pt>
                <c:pt idx="6">
                  <c:v>19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B-4AE3-8ECC-CF3FEE89D438}"/>
            </c:ext>
          </c:extLst>
        </c:ser>
        <c:ser>
          <c:idx val="5"/>
          <c:order val="5"/>
          <c:tx>
            <c:strRef>
              <c:f>expUcNum!$G$1:$G$2</c:f>
              <c:strCache>
                <c:ptCount val="1"/>
                <c:pt idx="0">
                  <c:v>mips_euc</c:v>
                </c:pt>
              </c:strCache>
            </c:strRef>
          </c:tx>
          <c:spPr>
            <a:pattFill prst="wdUp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expUcNum!$G$3:$G$11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6B-4AE3-8ECC-CF3FEE89D438}"/>
            </c:ext>
          </c:extLst>
        </c:ser>
        <c:ser>
          <c:idx val="6"/>
          <c:order val="6"/>
          <c:tx>
            <c:strRef>
              <c:f>expUcNum!$H$1:$H$2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expUcNum!$H$3:$H$11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B-4AE3-8ECC-CF3FEE89D438}"/>
            </c:ext>
          </c:extLst>
        </c:ser>
        <c:ser>
          <c:idx val="7"/>
          <c:order val="7"/>
          <c:tx>
            <c:strRef>
              <c:f>expUcNum!$I$1:$I$2</c:f>
              <c:strCache>
                <c:ptCount val="1"/>
                <c:pt idx="0">
                  <c:v>mipsUnion_euc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expUcNum!$I$3:$I$11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17</c:v>
                </c:pt>
                <c:pt idx="6">
                  <c:v>20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B-4AE3-8ECC-CF3FEE89D438}"/>
            </c:ext>
          </c:extLst>
        </c:ser>
        <c:ser>
          <c:idx val="8"/>
          <c:order val="8"/>
          <c:tx>
            <c:strRef>
              <c:f>expUcNum!$J$1:$J$2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expUcNum!$J$3:$J$11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B-4AE3-8ECC-CF3FEE89D438}"/>
            </c:ext>
          </c:extLst>
        </c:ser>
        <c:ser>
          <c:idx val="9"/>
          <c:order val="9"/>
          <c:tx>
            <c:strRef>
              <c:f>expUcNum!$K$1:$K$2</c:f>
              <c:strCache>
                <c:ptCount val="1"/>
                <c:pt idx="0">
                  <c:v>rebuttalOnt_euc</c:v>
                </c:pt>
              </c:strCache>
            </c:strRef>
          </c:tx>
          <c:spPr>
            <a:pattFill prst="diagBrick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616B-4AE3-8ECC-CF3FEE89D438}"/>
              </c:ext>
            </c:extLst>
          </c:dPt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expUcNum!$K$3:$K$11</c:f>
              <c:numCache>
                <c:formatCode>General</c:formatCode>
                <c:ptCount val="8"/>
                <c:pt idx="0">
                  <c:v>12</c:v>
                </c:pt>
                <c:pt idx="1">
                  <c:v>20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B-4AE3-8ECC-CF3FEE89D438}"/>
            </c:ext>
          </c:extLst>
        </c:ser>
        <c:ser>
          <c:idx val="10"/>
          <c:order val="10"/>
          <c:tx>
            <c:strRef>
              <c:f>expUcNum!$L$1:$L$2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expUcNum!$L$3:$L$11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20</c:v>
                </c:pt>
                <c:pt idx="5">
                  <c:v>13</c:v>
                </c:pt>
                <c:pt idx="6">
                  <c:v>20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6B-4AE3-8ECC-CF3FEE89D438}"/>
            </c:ext>
          </c:extLst>
        </c:ser>
        <c:ser>
          <c:idx val="11"/>
          <c:order val="11"/>
          <c:tx>
            <c:strRef>
              <c:f>expUcNum!$M$1:$M$2</c:f>
              <c:strCache>
                <c:ptCount val="1"/>
                <c:pt idx="0">
                  <c:v>reliableOnt_euc</c:v>
                </c:pt>
              </c:strCache>
            </c:strRef>
          </c:tx>
          <c:spPr>
            <a:pattFill prst="dash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expUcNum!$A$3:$A$11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expUcNum!$M$3:$M$11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16</c:v>
                </c:pt>
                <c:pt idx="5">
                  <c:v>17</c:v>
                </c:pt>
                <c:pt idx="6">
                  <c:v>20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6B-4AE3-8ECC-CF3FEE89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1"/>
        <c:axId val="639922256"/>
        <c:axId val="639923896"/>
      </c:barChart>
      <c:catAx>
        <c:axId val="63992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23896"/>
        <c:crosses val="autoZero"/>
        <c:auto val="1"/>
        <c:lblAlgn val="ctr"/>
        <c:lblOffset val="100"/>
        <c:noMultiLvlLbl val="0"/>
      </c:catAx>
      <c:valAx>
        <c:axId val="63992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Number of Explained UCs</a:t>
                </a:r>
                <a:endParaRPr lang="zh-CN" alt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2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[results-group10.xlsx]time-reviseGroup!数据透视表5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pattFill prst="pct5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7"/>
        <c:spPr>
          <a:pattFill prst="dk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pattFill prst="lt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pattFill prst="ltVert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pattFill prst="diagBri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pattFill prst="dashVert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</c:pivotFmt>
      <c:pivotFmt>
        <c:idx val="37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38"/>
        <c:spPr>
          <a:solidFill>
            <a:srgbClr val="0070C0"/>
          </a:solidFill>
          <a:ln>
            <a:solidFill>
              <a:schemeClr val="tx1"/>
            </a:solidFill>
          </a:ln>
          <a:effectLst/>
        </c:spPr>
      </c:pivotFmt>
      <c:pivotFmt>
        <c:idx val="39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</c:pivotFmt>
      <c:pivotFmt>
        <c:idx val="40"/>
        <c:spPr>
          <a:pattFill prst="pct5">
            <a:fgClr>
              <a:schemeClr val="accent2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41"/>
        <c:spPr>
          <a:pattFill prst="dkUpDiag">
            <a:fgClr>
              <a:schemeClr val="accent2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>
            <a:solidFill>
              <a:schemeClr val="tx1"/>
            </a:solidFill>
          </a:ln>
          <a:effectLst/>
        </c:spPr>
      </c:pivotFmt>
      <c:pivotFmt>
        <c:idx val="43"/>
        <c:spPr>
          <a:solidFill>
            <a:srgbClr val="00B050"/>
          </a:solidFill>
          <a:ln>
            <a:solidFill>
              <a:schemeClr val="tx1"/>
            </a:solidFill>
          </a:ln>
          <a:effectLst/>
        </c:spPr>
      </c:pivotFmt>
      <c:pivotFmt>
        <c:idx val="44"/>
        <c:spPr>
          <a:pattFill prst="lt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45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46"/>
        <c:spPr>
          <a:solidFill>
            <a:srgbClr val="0070C0"/>
          </a:solidFill>
          <a:ln>
            <a:solidFill>
              <a:schemeClr val="tx1"/>
            </a:solidFill>
          </a:ln>
          <a:effectLst/>
        </c:spPr>
      </c:pivotFmt>
      <c:pivotFmt>
        <c:idx val="47"/>
        <c:spPr>
          <a:pattFill prst="dkVert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48"/>
        <c:spPr>
          <a:pattFill prst="diagBri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49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</c:pivotFmt>
      <c:pivotFmt>
        <c:idx val="50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1"/>
        <c:spPr>
          <a:pattFill prst="dashVert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2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3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4"/>
        <c:spPr>
          <a:solidFill>
            <a:srgbClr val="0070C0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5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6"/>
        <c:spPr>
          <a:pattFill prst="pct5">
            <a:fgClr>
              <a:schemeClr val="accent2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7"/>
        <c:spPr>
          <a:pattFill prst="dkUpDiag">
            <a:fgClr>
              <a:schemeClr val="accent2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8"/>
        <c:spPr>
          <a:pattFill prst="lt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9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0"/>
        <c:spPr>
          <a:pattFill prst="dkVert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1"/>
        <c:spPr>
          <a:pattFill prst="diagBri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'time-reviseGroup'!$B$1:$B$2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'time-reviseGroup'!$B$3:$B$11</c:f>
              <c:numCache>
                <c:formatCode>General</c:formatCode>
                <c:ptCount val="8"/>
                <c:pt idx="0">
                  <c:v>4.0860000000000003</c:v>
                </c:pt>
                <c:pt idx="1">
                  <c:v>4.75</c:v>
                </c:pt>
                <c:pt idx="2">
                  <c:v>9.2089999999999996</c:v>
                </c:pt>
                <c:pt idx="3">
                  <c:v>21.18</c:v>
                </c:pt>
                <c:pt idx="4">
                  <c:v>27.603000000000002</c:v>
                </c:pt>
                <c:pt idx="5">
                  <c:v>7.4930000000000003</c:v>
                </c:pt>
                <c:pt idx="6">
                  <c:v>65.638999999999996</c:v>
                </c:pt>
                <c:pt idx="7">
                  <c:v>22.116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4-4B5B-8B57-EE50D2EA7A13}"/>
            </c:ext>
          </c:extLst>
        </c:ser>
        <c:ser>
          <c:idx val="1"/>
          <c:order val="1"/>
          <c:tx>
            <c:strRef>
              <c:f>'time-reviseGroup'!$C$1:$C$2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'time-reviseGroup'!$C$3:$C$11</c:f>
              <c:numCache>
                <c:formatCode>General</c:formatCode>
                <c:ptCount val="8"/>
                <c:pt idx="0">
                  <c:v>4.9779999999999998</c:v>
                </c:pt>
                <c:pt idx="1">
                  <c:v>6.577</c:v>
                </c:pt>
                <c:pt idx="2">
                  <c:v>13.6</c:v>
                </c:pt>
                <c:pt idx="3">
                  <c:v>23.559000000000001</c:v>
                </c:pt>
                <c:pt idx="4">
                  <c:v>29.425000000000001</c:v>
                </c:pt>
                <c:pt idx="5">
                  <c:v>7.3319999999999999</c:v>
                </c:pt>
                <c:pt idx="6">
                  <c:v>65.638999999999996</c:v>
                </c:pt>
                <c:pt idx="7">
                  <c:v>24.529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4-4B5B-8B57-EE50D2EA7A13}"/>
            </c:ext>
          </c:extLst>
        </c:ser>
        <c:ser>
          <c:idx val="2"/>
          <c:order val="2"/>
          <c:tx>
            <c:strRef>
              <c:f>'time-reviseGroup'!$D$1:$D$2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'time-reviseGroup'!$D$3:$D$11</c:f>
              <c:numCache>
                <c:formatCode>General</c:formatCode>
                <c:ptCount val="8"/>
                <c:pt idx="0">
                  <c:v>4.7409999999999997</c:v>
                </c:pt>
                <c:pt idx="1">
                  <c:v>6.0650000000000004</c:v>
                </c:pt>
                <c:pt idx="2">
                  <c:v>12.670999999999999</c:v>
                </c:pt>
                <c:pt idx="3">
                  <c:v>28.187999999999999</c:v>
                </c:pt>
                <c:pt idx="4">
                  <c:v>31.414999999999999</c:v>
                </c:pt>
                <c:pt idx="5">
                  <c:v>5.9870000000000001</c:v>
                </c:pt>
                <c:pt idx="6">
                  <c:v>62.947000000000003</c:v>
                </c:pt>
                <c:pt idx="7">
                  <c:v>23.890999999999998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4-4B5B-8B57-EE50D2EA7A13}"/>
            </c:ext>
          </c:extLst>
        </c:ser>
        <c:ser>
          <c:idx val="3"/>
          <c:order val="3"/>
          <c:tx>
            <c:strRef>
              <c:f>'time-reviseGroup'!$E$1:$E$2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'time-reviseGroup'!$E$3:$E$11</c:f>
              <c:numCache>
                <c:formatCode>General</c:formatCode>
                <c:ptCount val="8"/>
                <c:pt idx="0">
                  <c:v>7.4080000000000004</c:v>
                </c:pt>
                <c:pt idx="1">
                  <c:v>8.327</c:v>
                </c:pt>
                <c:pt idx="2">
                  <c:v>16.364000000000001</c:v>
                </c:pt>
                <c:pt idx="3">
                  <c:v>25.712</c:v>
                </c:pt>
                <c:pt idx="4">
                  <c:v>47.75</c:v>
                </c:pt>
                <c:pt idx="5">
                  <c:v>6.6929999999999996</c:v>
                </c:pt>
                <c:pt idx="6">
                  <c:v>86.908000000000001</c:v>
                </c:pt>
                <c:pt idx="7">
                  <c:v>32.981000000000002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A4-4B5B-8B57-EE50D2EA7A13}"/>
            </c:ext>
          </c:extLst>
        </c:ser>
        <c:ser>
          <c:idx val="4"/>
          <c:order val="4"/>
          <c:tx>
            <c:strRef>
              <c:f>'time-reviseGroup'!$F$1:$F$2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pct5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'time-reviseGroup'!$F$3:$F$11</c:f>
              <c:numCache>
                <c:formatCode>General</c:formatCode>
                <c:ptCount val="8"/>
                <c:pt idx="0">
                  <c:v>4.9569999999999999</c:v>
                </c:pt>
                <c:pt idx="1">
                  <c:v>6.548</c:v>
                </c:pt>
                <c:pt idx="2">
                  <c:v>14.366</c:v>
                </c:pt>
                <c:pt idx="3">
                  <c:v>36.76</c:v>
                </c:pt>
                <c:pt idx="4">
                  <c:v>45.807000000000002</c:v>
                </c:pt>
                <c:pt idx="5">
                  <c:v>5.5679999999999996</c:v>
                </c:pt>
                <c:pt idx="6">
                  <c:v>71.765000000000001</c:v>
                </c:pt>
                <c:pt idx="7">
                  <c:v>22.4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A4-4B5B-8B57-EE50D2EA7A13}"/>
            </c:ext>
          </c:extLst>
        </c:ser>
        <c:ser>
          <c:idx val="5"/>
          <c:order val="5"/>
          <c:tx>
            <c:strRef>
              <c:f>'time-reviseGroup'!$G$1:$G$2</c:f>
              <c:strCache>
                <c:ptCount val="1"/>
                <c:pt idx="0">
                  <c:v>mips_euc</c:v>
                </c:pt>
              </c:strCache>
            </c:strRef>
          </c:tx>
          <c:spPr>
            <a:pattFill prst="dk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'time-reviseGroup'!$G$3:$G$11</c:f>
              <c:numCache>
                <c:formatCode>General</c:formatCode>
                <c:ptCount val="8"/>
                <c:pt idx="0">
                  <c:v>5.2519999999999998</c:v>
                </c:pt>
                <c:pt idx="1">
                  <c:v>6.4059999999999997</c:v>
                </c:pt>
                <c:pt idx="2">
                  <c:v>14.635999999999999</c:v>
                </c:pt>
                <c:pt idx="3">
                  <c:v>32.588000000000001</c:v>
                </c:pt>
                <c:pt idx="4">
                  <c:v>39.584000000000003</c:v>
                </c:pt>
                <c:pt idx="5">
                  <c:v>5.1230000000000002</c:v>
                </c:pt>
                <c:pt idx="6">
                  <c:v>73.742000000000004</c:v>
                </c:pt>
                <c:pt idx="7">
                  <c:v>23.587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A4-4B5B-8B57-EE50D2EA7A13}"/>
            </c:ext>
          </c:extLst>
        </c:ser>
        <c:ser>
          <c:idx val="6"/>
          <c:order val="6"/>
          <c:tx>
            <c:strRef>
              <c:f>'time-reviseGroup'!$H$1:$H$2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lt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'time-reviseGroup'!$H$3:$H$11</c:f>
              <c:numCache>
                <c:formatCode>General</c:formatCode>
                <c:ptCount val="8"/>
                <c:pt idx="0">
                  <c:v>4.8529999999999998</c:v>
                </c:pt>
                <c:pt idx="1">
                  <c:v>6.4370000000000003</c:v>
                </c:pt>
                <c:pt idx="2">
                  <c:v>13.196</c:v>
                </c:pt>
                <c:pt idx="3">
                  <c:v>33.802999999999997</c:v>
                </c:pt>
                <c:pt idx="4">
                  <c:v>22.937999999999999</c:v>
                </c:pt>
                <c:pt idx="5">
                  <c:v>5.2469999999999999</c:v>
                </c:pt>
                <c:pt idx="6">
                  <c:v>78.744</c:v>
                </c:pt>
                <c:pt idx="7">
                  <c:v>27.792999999999999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A4-4B5B-8B57-EE50D2EA7A13}"/>
            </c:ext>
          </c:extLst>
        </c:ser>
        <c:ser>
          <c:idx val="7"/>
          <c:order val="7"/>
          <c:tx>
            <c:strRef>
              <c:f>'time-reviseGroup'!$I$1:$I$2</c:f>
              <c:strCache>
                <c:ptCount val="1"/>
                <c:pt idx="0">
                  <c:v>mipsUnion_euc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'time-reviseGroup'!$I$3:$I$11</c:f>
              <c:numCache>
                <c:formatCode>General</c:formatCode>
                <c:ptCount val="8"/>
                <c:pt idx="0">
                  <c:v>4.6989999999999998</c:v>
                </c:pt>
                <c:pt idx="1">
                  <c:v>12.336</c:v>
                </c:pt>
                <c:pt idx="2">
                  <c:v>13.417</c:v>
                </c:pt>
                <c:pt idx="3">
                  <c:v>31.891999999999999</c:v>
                </c:pt>
                <c:pt idx="4">
                  <c:v>40.770000000000003</c:v>
                </c:pt>
                <c:pt idx="5">
                  <c:v>5.9</c:v>
                </c:pt>
                <c:pt idx="6">
                  <c:v>97.227999999999994</c:v>
                </c:pt>
                <c:pt idx="7">
                  <c:v>23.527999999999999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A4-4B5B-8B57-EE50D2EA7A13}"/>
            </c:ext>
          </c:extLst>
        </c:ser>
        <c:ser>
          <c:idx val="8"/>
          <c:order val="8"/>
          <c:tx>
            <c:strRef>
              <c:f>'time-reviseGroup'!$J$1:$J$2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dk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'time-reviseGroup'!$J$3:$J$11</c:f>
              <c:numCache>
                <c:formatCode>General</c:formatCode>
                <c:ptCount val="8"/>
                <c:pt idx="0">
                  <c:v>4.9409999999999998</c:v>
                </c:pt>
                <c:pt idx="1">
                  <c:v>9.375</c:v>
                </c:pt>
                <c:pt idx="2">
                  <c:v>15.645</c:v>
                </c:pt>
                <c:pt idx="3">
                  <c:v>34.927999999999997</c:v>
                </c:pt>
                <c:pt idx="4">
                  <c:v>31.001999999999999</c:v>
                </c:pt>
                <c:pt idx="5">
                  <c:v>5.7850000000000001</c:v>
                </c:pt>
                <c:pt idx="6">
                  <c:v>86.947000000000003</c:v>
                </c:pt>
                <c:pt idx="7">
                  <c:v>37.15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A4-4B5B-8B57-EE50D2EA7A13}"/>
            </c:ext>
          </c:extLst>
        </c:ser>
        <c:ser>
          <c:idx val="9"/>
          <c:order val="9"/>
          <c:tx>
            <c:strRef>
              <c:f>'time-reviseGroup'!$K$1:$K$2</c:f>
              <c:strCache>
                <c:ptCount val="1"/>
                <c:pt idx="0">
                  <c:v>rebuttalOnt_euc</c:v>
                </c:pt>
              </c:strCache>
            </c:strRef>
          </c:tx>
          <c:spPr>
            <a:pattFill prst="diagBrick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'time-reviseGroup'!$K$3:$K$11</c:f>
              <c:numCache>
                <c:formatCode>General</c:formatCode>
                <c:ptCount val="8"/>
                <c:pt idx="0">
                  <c:v>8.1839999999999993</c:v>
                </c:pt>
                <c:pt idx="1">
                  <c:v>15.167</c:v>
                </c:pt>
                <c:pt idx="2">
                  <c:v>16.076000000000001</c:v>
                </c:pt>
                <c:pt idx="3">
                  <c:v>32.274999999999999</c:v>
                </c:pt>
                <c:pt idx="4">
                  <c:v>33.210999999999999</c:v>
                </c:pt>
                <c:pt idx="5">
                  <c:v>5.8250000000000002</c:v>
                </c:pt>
                <c:pt idx="6">
                  <c:v>99.971000000000004</c:v>
                </c:pt>
                <c:pt idx="7">
                  <c:v>26.341999999999999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A4-4B5B-8B57-EE50D2EA7A13}"/>
            </c:ext>
          </c:extLst>
        </c:ser>
        <c:ser>
          <c:idx val="10"/>
          <c:order val="10"/>
          <c:tx>
            <c:strRef>
              <c:f>'time-reviseGroup'!$L$1:$L$2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'time-reviseGroup'!$L$3:$L$11</c:f>
              <c:numCache>
                <c:formatCode>General</c:formatCode>
                <c:ptCount val="8"/>
                <c:pt idx="0">
                  <c:v>7.4969999999999999</c:v>
                </c:pt>
                <c:pt idx="1">
                  <c:v>6.3620000000000001</c:v>
                </c:pt>
                <c:pt idx="2">
                  <c:v>13.403</c:v>
                </c:pt>
                <c:pt idx="3">
                  <c:v>30.495000000000001</c:v>
                </c:pt>
                <c:pt idx="4">
                  <c:v>38.079000000000001</c:v>
                </c:pt>
                <c:pt idx="5">
                  <c:v>5.9950000000000001</c:v>
                </c:pt>
                <c:pt idx="6">
                  <c:v>98.081999999999994</c:v>
                </c:pt>
                <c:pt idx="7">
                  <c:v>19.588999999999999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A4-4B5B-8B57-EE50D2EA7A13}"/>
            </c:ext>
          </c:extLst>
        </c:ser>
        <c:ser>
          <c:idx val="11"/>
          <c:order val="11"/>
          <c:tx>
            <c:strRef>
              <c:f>'time-reviseGroup'!$M$1:$M$2</c:f>
              <c:strCache>
                <c:ptCount val="1"/>
                <c:pt idx="0">
                  <c:v>reliableOnt_euc</c:v>
                </c:pt>
              </c:strCache>
            </c:strRef>
          </c:tx>
          <c:spPr>
            <a:pattFill prst="dash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'time-reviseGroup'!$A$3:$A$11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'time-reviseGroup'!$M$3:$M$11</c:f>
              <c:numCache>
                <c:formatCode>General</c:formatCode>
                <c:ptCount val="8"/>
                <c:pt idx="0">
                  <c:v>5.0019999999999998</c:v>
                </c:pt>
                <c:pt idx="1">
                  <c:v>6.2640000000000002</c:v>
                </c:pt>
                <c:pt idx="2">
                  <c:v>14.914999999999999</c:v>
                </c:pt>
                <c:pt idx="3">
                  <c:v>35.518000000000001</c:v>
                </c:pt>
                <c:pt idx="4">
                  <c:v>26.623000000000001</c:v>
                </c:pt>
                <c:pt idx="5">
                  <c:v>6.8719999999999999</c:v>
                </c:pt>
                <c:pt idx="6">
                  <c:v>75.703000000000003</c:v>
                </c:pt>
                <c:pt idx="7">
                  <c:v>21.777000000000001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A4-4B5B-8B57-EE50D2EA7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5456168"/>
        <c:axId val="915465024"/>
      </c:barChart>
      <c:catAx>
        <c:axId val="91545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465024"/>
        <c:crosses val="autoZero"/>
        <c:auto val="1"/>
        <c:lblAlgn val="ctr"/>
        <c:lblOffset val="100"/>
        <c:noMultiLvlLbl val="0"/>
      </c:catAx>
      <c:valAx>
        <c:axId val="915465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Time in seconds to revise</a:t>
                </a:r>
                <a:endParaRPr lang="zh-CN" alt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45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[results-group10.xlsx]removedAxioms!数据透视表3</c:name>
    <c:fmtId val="0"/>
  </c:pivotSource>
  <c:chart>
    <c:autoTitleDeleted val="0"/>
    <c:pivotFmts>
      <c:pivotFmt>
        <c:idx val="0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4"/>
        <c:spPr>
          <a:pattFill prst="pct5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5"/>
        <c:spPr>
          <a:pattFill prst="dk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6"/>
        <c:spPr>
          <a:pattFill prst="lt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7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8"/>
        <c:spPr>
          <a:pattFill prst="ltVert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9"/>
        <c:spPr>
          <a:pattFill prst="diagBri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0"/>
        <c:spPr>
          <a:pattFill prst="solidDmnd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1"/>
        <c:spPr>
          <a:pattFill prst="dashVert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2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3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4"/>
        <c:spPr>
          <a:pattFill prst="wd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</c:pivotFmt>
      <c:pivotFmt>
        <c:idx val="15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19"/>
        <c:spPr>
          <a:pattFill prst="pct5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0"/>
        <c:spPr>
          <a:pattFill prst="wd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1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2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3"/>
        <c:spPr>
          <a:pattFill prst="ltVert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4"/>
        <c:spPr>
          <a:pattFill prst="diagBri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5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6"/>
        <c:spPr>
          <a:pattFill prst="dashVert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8"/>
        <c:spPr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29"/>
        <c:spPr>
          <a:solidFill>
            <a:schemeClr val="accent1">
              <a:lumMod val="75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0"/>
        <c:spPr>
          <a:solidFill>
            <a:schemeClr val="tx1"/>
          </a:solid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1"/>
        <c:spPr>
          <a:pattFill prst="pct5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2"/>
        <c:spPr>
          <a:pattFill prst="wdUpDiag">
            <a:fgClr>
              <a:schemeClr val="accent2">
                <a:lumMod val="75000"/>
              </a:schemeClr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3"/>
        <c:spPr>
          <a:pattFill prst="dkHorz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4"/>
        <c:spPr>
          <a:pattFill prst="wdDnDiag">
            <a:fgClr>
              <a:srgbClr val="00B05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5"/>
        <c:spPr>
          <a:pattFill prst="ltVert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6"/>
        <c:spPr>
          <a:pattFill prst="diagBrick">
            <a:fgClr>
              <a:srgbClr val="0070C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7"/>
        <c:spPr>
          <a:pattFill prst="lgCheck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  <c:pivotFmt>
        <c:idx val="38"/>
        <c:spPr>
          <a:pattFill prst="dashVert">
            <a:fgClr>
              <a:srgbClr val="FF0000"/>
            </a:fgClr>
            <a:bgClr>
              <a:schemeClr val="bg1"/>
            </a:bgClr>
          </a:pattFill>
          <a:ln>
            <a:solidFill>
              <a:schemeClr val="tx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removedAxioms!$B$3:$B$4</c:f>
              <c:strCache>
                <c:ptCount val="1"/>
                <c:pt idx="0">
                  <c:v>ex-base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removedAxioms!$B$5:$B$13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0-41DA-B20D-9B2A9114A5E7}"/>
            </c:ext>
          </c:extLst>
        </c:ser>
        <c:ser>
          <c:idx val="1"/>
          <c:order val="1"/>
          <c:tx>
            <c:strRef>
              <c:f>removedAxioms!$C$3:$C$4</c:f>
              <c:strCache>
                <c:ptCount val="1"/>
                <c:pt idx="0">
                  <c:v>ex-score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removedAxioms!$C$5:$C$13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0-41DA-B20D-9B2A9114A5E7}"/>
            </c:ext>
          </c:extLst>
        </c:ser>
        <c:ser>
          <c:idx val="2"/>
          <c:order val="2"/>
          <c:tx>
            <c:strRef>
              <c:f>removedAxioms!$D$3:$D$4</c:f>
              <c:strCache>
                <c:ptCount val="1"/>
                <c:pt idx="0">
                  <c:v>ex-shapley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removedAxioms!$D$5:$D$13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0-41DA-B20D-9B2A9114A5E7}"/>
            </c:ext>
          </c:extLst>
        </c:ser>
        <c:ser>
          <c:idx val="3"/>
          <c:order val="3"/>
          <c:tx>
            <c:strRef>
              <c:f>removedAxioms!$E$3:$E$4</c:f>
              <c:strCache>
                <c:ptCount val="1"/>
                <c:pt idx="0">
                  <c:v>ex-sig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removedAxioms!$E$5:$E$13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7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E0-41DA-B20D-9B2A9114A5E7}"/>
            </c:ext>
          </c:extLst>
        </c:ser>
        <c:ser>
          <c:idx val="4"/>
          <c:order val="4"/>
          <c:tx>
            <c:strRef>
              <c:f>removedAxioms!$F$3:$F$4</c:f>
              <c:strCache>
                <c:ptCount val="1"/>
                <c:pt idx="0">
                  <c:v>mips_cos</c:v>
                </c:pt>
              </c:strCache>
            </c:strRef>
          </c:tx>
          <c:spPr>
            <a:pattFill prst="pct5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removedAxioms!$F$5:$F$13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E0-41DA-B20D-9B2A9114A5E7}"/>
            </c:ext>
          </c:extLst>
        </c:ser>
        <c:ser>
          <c:idx val="5"/>
          <c:order val="5"/>
          <c:tx>
            <c:strRef>
              <c:f>removedAxioms!$G$3:$G$4</c:f>
              <c:strCache>
                <c:ptCount val="1"/>
                <c:pt idx="0">
                  <c:v>mips_euc</c:v>
                </c:pt>
              </c:strCache>
            </c:strRef>
          </c:tx>
          <c:spPr>
            <a:pattFill prst="wdUpDiag">
              <a:fgClr>
                <a:schemeClr val="accent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removedAxioms!$G$5:$G$13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E0-41DA-B20D-9B2A9114A5E7}"/>
            </c:ext>
          </c:extLst>
        </c:ser>
        <c:ser>
          <c:idx val="6"/>
          <c:order val="6"/>
          <c:tx>
            <c:strRef>
              <c:f>removedAxioms!$H$3:$H$4</c:f>
              <c:strCache>
                <c:ptCount val="1"/>
                <c:pt idx="0">
                  <c:v>mipsUnion_cos</c:v>
                </c:pt>
              </c:strCache>
            </c:strRef>
          </c:tx>
          <c:spPr>
            <a:pattFill prst="dk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removedAxioms!$H$5:$H$13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E0-41DA-B20D-9B2A9114A5E7}"/>
            </c:ext>
          </c:extLst>
        </c:ser>
        <c:ser>
          <c:idx val="7"/>
          <c:order val="7"/>
          <c:tx>
            <c:strRef>
              <c:f>removedAxioms!$I$3:$I$4</c:f>
              <c:strCache>
                <c:ptCount val="1"/>
                <c:pt idx="0">
                  <c:v>mipsUnion_euc</c:v>
                </c:pt>
              </c:strCache>
            </c:strRef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removedAxioms!$I$5:$I$13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E0-41DA-B20D-9B2A9114A5E7}"/>
            </c:ext>
          </c:extLst>
        </c:ser>
        <c:ser>
          <c:idx val="8"/>
          <c:order val="8"/>
          <c:tx>
            <c:strRef>
              <c:f>removedAxioms!$J$3:$J$4</c:f>
              <c:strCache>
                <c:ptCount val="1"/>
                <c:pt idx="0">
                  <c:v>rebuttalOnt_cos</c:v>
                </c:pt>
              </c:strCache>
            </c:strRef>
          </c:tx>
          <c:spPr>
            <a:pattFill prst="ltVert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removedAxioms!$J$5:$J$13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13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E0-41DA-B20D-9B2A9114A5E7}"/>
            </c:ext>
          </c:extLst>
        </c:ser>
        <c:ser>
          <c:idx val="9"/>
          <c:order val="9"/>
          <c:tx>
            <c:strRef>
              <c:f>removedAxioms!$K$3:$K$4</c:f>
              <c:strCache>
                <c:ptCount val="1"/>
                <c:pt idx="0">
                  <c:v>rebuttalOnt_euc</c:v>
                </c:pt>
              </c:strCache>
            </c:strRef>
          </c:tx>
          <c:spPr>
            <a:pattFill prst="diagBrick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removedAxioms!$K$5:$K$13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E0-41DA-B20D-9B2A9114A5E7}"/>
            </c:ext>
          </c:extLst>
        </c:ser>
        <c:ser>
          <c:idx val="10"/>
          <c:order val="10"/>
          <c:tx>
            <c:strRef>
              <c:f>removedAxioms!$L$3:$L$4</c:f>
              <c:strCache>
                <c:ptCount val="1"/>
                <c:pt idx="0">
                  <c:v>reliableOnt_cos</c:v>
                </c:pt>
              </c:strCache>
            </c:strRef>
          </c:tx>
          <c:spPr>
            <a:pattFill prst="lgCheck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removedAxioms!$L$5:$L$13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E0-41DA-B20D-9B2A9114A5E7}"/>
            </c:ext>
          </c:extLst>
        </c:ser>
        <c:ser>
          <c:idx val="11"/>
          <c:order val="11"/>
          <c:tx>
            <c:strRef>
              <c:f>removedAxioms!$M$3:$M$4</c:f>
              <c:strCache>
                <c:ptCount val="1"/>
                <c:pt idx="0">
                  <c:v>reliableOnt_euc</c:v>
                </c:pt>
              </c:strCache>
            </c:strRef>
          </c:tx>
          <c:spPr>
            <a:pattFill prst="dash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removedAxioms!$A$5:$A$13</c:f>
              <c:strCache>
                <c:ptCount val="8"/>
                <c:pt idx="0">
                  <c:v>KM2</c:v>
                </c:pt>
                <c:pt idx="1">
                  <c:v>KM3</c:v>
                </c:pt>
                <c:pt idx="2">
                  <c:v>KM5</c:v>
                </c:pt>
                <c:pt idx="3">
                  <c:v>KM6</c:v>
                </c:pt>
                <c:pt idx="4">
                  <c:v>KM7</c:v>
                </c:pt>
                <c:pt idx="5">
                  <c:v>OM1</c:v>
                </c:pt>
                <c:pt idx="6">
                  <c:v>OM6</c:v>
                </c:pt>
                <c:pt idx="7">
                  <c:v>OM7</c:v>
                </c:pt>
              </c:strCache>
            </c:strRef>
          </c:cat>
          <c:val>
            <c:numRef>
              <c:f>removedAxioms!$M$5:$M$13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E0-41DA-B20D-9B2A9114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1"/>
        <c:axId val="799901928"/>
        <c:axId val="799896680"/>
      </c:barChart>
      <c:catAx>
        <c:axId val="79990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896680"/>
        <c:crosses val="autoZero"/>
        <c:auto val="1"/>
        <c:lblAlgn val="ctr"/>
        <c:lblOffset val="100"/>
        <c:noMultiLvlLbl val="0"/>
      </c:catAx>
      <c:valAx>
        <c:axId val="7998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Number of Removed Axioms</a:t>
                </a:r>
                <a:endParaRPr lang="zh-CN" alt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99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647700</xdr:colOff>
      <xdr:row>15</xdr:row>
      <xdr:rowOff>147636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8</xdr:col>
      <xdr:colOff>990600</xdr:colOff>
      <xdr:row>15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714375</xdr:colOff>
      <xdr:row>15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4763</xdr:colOff>
      <xdr:row>0</xdr:row>
      <xdr:rowOff>4763</xdr:rowOff>
    </xdr:from>
    <xdr:to>
      <xdr:col>9</xdr:col>
      <xdr:colOff>890588</xdr:colOff>
      <xdr:row>16</xdr:row>
      <xdr:rowOff>42863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iuJi" refreshedDate="45271.841900694446" createdVersion="6" refreshedVersion="6" minRefreshableVersion="3" recordCount="96">
  <cacheSource type="worksheet">
    <worksheetSource ref="A1:Q97" sheet="results-group10"/>
  </cacheSource>
  <cacheFields count="17">
    <cacheField name="Onto Pair" numFmtId="0">
      <sharedItems count="8">
        <s v="OM1"/>
        <s v="KM2"/>
        <s v="KM3"/>
        <s v="KM5"/>
        <s v="KM6"/>
        <s v="KM7"/>
        <s v="OM6"/>
        <s v="OM7"/>
      </sharedItems>
    </cacheField>
    <cacheField name="Strategy" numFmtId="0">
      <sharedItems count="12">
        <s v="ex-base"/>
        <s v="mipsUnion_cos"/>
        <s v="mipsUnion_euc"/>
        <s v="mips_cos"/>
        <s v="mips_euc"/>
        <s v="rebuttalOnt_cos"/>
        <s v="rebuttalOnt_euc"/>
        <s v="reliableOnt_cos"/>
        <s v="reliableOnt_euc"/>
        <s v="ex-score"/>
        <s v="ex-shapley"/>
        <s v="ex-sig"/>
      </sharedItems>
    </cacheField>
    <cacheField name="topk" numFmtId="0">
      <sharedItems containsSemiMixedTypes="0" containsString="0" containsNumber="1" containsInteger="1" minValue="1" maxValue="10"/>
    </cacheField>
    <cacheField name="explainedUcNum" numFmtId="0">
      <sharedItems containsSemiMixedTypes="0" containsString="0" containsNumber="1" containsInteger="1" minValue="10" maxValue="30"/>
    </cacheField>
    <cacheField name="mups number (avg)" numFmtId="0">
      <sharedItems containsSemiMixedTypes="0" containsString="0" containsNumber="1" minValue="1" maxValue="3.9285714285714199"/>
    </cacheField>
    <cacheField name="mups number (max)" numFmtId="0">
      <sharedItems containsSemiMixedTypes="0" containsString="0" containsNumber="1" containsInteger="1" minValue="1" maxValue="10"/>
    </cacheField>
    <cacheField name="mups number (min)" numFmtId="0">
      <sharedItems containsSemiMixedTypes="0" containsString="0" containsNumber="1" containsInteger="1" minValue="1" maxValue="1"/>
    </cacheField>
    <cacheField name="#AllMips" numFmtId="0">
      <sharedItems containsSemiMixedTypes="0" containsString="0" containsNumber="1" containsInteger="1" minValue="4" maxValue="22"/>
    </cacheField>
    <cacheField name="MipsSize_avg" numFmtId="0">
      <sharedItems containsSemiMixedTypes="0" containsString="0" containsNumber="1" minValue="1.5" maxValue="2.71428571428571"/>
    </cacheField>
    <cacheField name="MipsSize_max" numFmtId="0">
      <sharedItems containsSemiMixedTypes="0" containsString="0" containsNumber="1" containsInteger="1" minValue="3" maxValue="4"/>
    </cacheField>
    <cacheField name="MipsSize_min" numFmtId="0">
      <sharedItems containsSemiMixedTypes="0" containsString="0" containsNumber="1" containsInteger="1" minValue="1" maxValue="2"/>
    </cacheField>
    <cacheField name="#Removed Axioms" numFmtId="0">
      <sharedItems containsSemiMixedTypes="0" containsString="0" containsNumber="1" containsInteger="1" minValue="3" maxValue="15"/>
    </cacheField>
    <cacheField name="Explain Time" numFmtId="0">
      <sharedItems containsSemiMixedTypes="0" containsString="0" containsNumber="1" containsInteger="1" minValue="3953" maxValue="98137"/>
    </cacheField>
    <cacheField name="Repair Time" numFmtId="0">
      <sharedItems containsSemiMixedTypes="0" containsString="0" containsNumber="1" containsInteger="1" minValue="80" maxValue="9432"/>
    </cacheField>
    <cacheField name="Check Redundancy Time" numFmtId="0">
      <sharedItems containsSemiMixedTypes="0" containsString="0" containsNumber="1" containsInteger="1" minValue="0" maxValue="6512"/>
    </cacheField>
    <cacheField name="Total Repair Time(ms)" numFmtId="0">
      <sharedItems containsSemiMixedTypes="0" containsString="0" containsNumber="1" containsInteger="1" minValue="88" maxValue="10694"/>
    </cacheField>
    <cacheField name="All Time" numFmtId="0">
      <sharedItems containsSemiMixedTypes="0" containsString="0" containsNumber="1" minValue="4.0860000000000003" maxValue="99.971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QiuJi" refreshedDate="45271.843760532407" createdVersion="6" refreshedVersion="6" minRefreshableVersion="3" recordCount="96">
  <cacheSource type="worksheet">
    <worksheetSource ref="A1:P97" sheet="results-group10"/>
  </cacheSource>
  <cacheFields count="16">
    <cacheField name="Onto Pair" numFmtId="0">
      <sharedItems count="8">
        <s v="OM1"/>
        <s v="KM2"/>
        <s v="KM3"/>
        <s v="KM5"/>
        <s v="KM6"/>
        <s v="KM7"/>
        <s v="OM6"/>
        <s v="OM7"/>
      </sharedItems>
    </cacheField>
    <cacheField name="Strategy" numFmtId="0">
      <sharedItems count="12">
        <s v="ex-base"/>
        <s v="mipsUnion_cos"/>
        <s v="mipsUnion_euc"/>
        <s v="mips_cos"/>
        <s v="mips_euc"/>
        <s v="rebuttalOnt_cos"/>
        <s v="rebuttalOnt_euc"/>
        <s v="reliableOnt_cos"/>
        <s v="reliableOnt_euc"/>
        <s v="ex-score"/>
        <s v="ex-shapley"/>
        <s v="ex-sig"/>
      </sharedItems>
    </cacheField>
    <cacheField name="topk" numFmtId="0">
      <sharedItems containsSemiMixedTypes="0" containsString="0" containsNumber="1" containsInteger="1" minValue="1" maxValue="10"/>
    </cacheField>
    <cacheField name="explainedUcNum" numFmtId="0">
      <sharedItems containsSemiMixedTypes="0" containsString="0" containsNumber="1" containsInteger="1" minValue="10" maxValue="30"/>
    </cacheField>
    <cacheField name="mups number (avg)" numFmtId="0">
      <sharedItems containsSemiMixedTypes="0" containsString="0" containsNumber="1" minValue="1" maxValue="3.9285714285714199"/>
    </cacheField>
    <cacheField name="mups number (max)" numFmtId="0">
      <sharedItems containsSemiMixedTypes="0" containsString="0" containsNumber="1" containsInteger="1" minValue="1" maxValue="10"/>
    </cacheField>
    <cacheField name="mups number (min)" numFmtId="0">
      <sharedItems containsSemiMixedTypes="0" containsString="0" containsNumber="1" containsInteger="1" minValue="1" maxValue="1"/>
    </cacheField>
    <cacheField name="#AllMips" numFmtId="0">
      <sharedItems containsSemiMixedTypes="0" containsString="0" containsNumber="1" containsInteger="1" minValue="4" maxValue="22"/>
    </cacheField>
    <cacheField name="MipsSize_avg" numFmtId="0">
      <sharedItems containsSemiMixedTypes="0" containsString="0" containsNumber="1" minValue="1.5" maxValue="2.71428571428571"/>
    </cacheField>
    <cacheField name="MipsSize_max" numFmtId="0">
      <sharedItems containsSemiMixedTypes="0" containsString="0" containsNumber="1" containsInteger="1" minValue="3" maxValue="4"/>
    </cacheField>
    <cacheField name="MipsSize_min" numFmtId="0">
      <sharedItems containsSemiMixedTypes="0" containsString="0" containsNumber="1" containsInteger="1" minValue="1" maxValue="2"/>
    </cacheField>
    <cacheField name="#Removed Axioms" numFmtId="0">
      <sharedItems containsSemiMixedTypes="0" containsString="0" containsNumber="1" containsInteger="1" minValue="3" maxValue="15"/>
    </cacheField>
    <cacheField name="Explain Time" numFmtId="0">
      <sharedItems containsSemiMixedTypes="0" containsString="0" containsNumber="1" containsInteger="1" minValue="3953" maxValue="98137"/>
    </cacheField>
    <cacheField name="Repair Time" numFmtId="0">
      <sharedItems containsSemiMixedTypes="0" containsString="0" containsNumber="1" containsInteger="1" minValue="80" maxValue="9432"/>
    </cacheField>
    <cacheField name="Check Redundancy Time" numFmtId="0">
      <sharedItems containsSemiMixedTypes="0" containsString="0" containsNumber="1" containsInteger="1" minValue="0" maxValue="6512"/>
    </cacheField>
    <cacheField name="Total Repair Time(ms)" numFmtId="0">
      <sharedItems containsSemiMixedTypes="0" containsString="0" containsNumber="1" containsInteger="1" minValue="88" maxValue="10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n v="10"/>
    <n v="17"/>
    <n v="1.4117647058823499"/>
    <n v="4"/>
    <n v="1"/>
    <n v="9"/>
    <n v="2.55555555555555"/>
    <n v="4"/>
    <n v="2"/>
    <n v="4"/>
    <n v="7093"/>
    <n v="400"/>
    <n v="0"/>
    <n v="400"/>
    <n v="7.4930000000000003"/>
  </r>
  <r>
    <x v="0"/>
    <x v="1"/>
    <n v="1"/>
    <n v="13"/>
    <n v="1.5384615384615301"/>
    <n v="4"/>
    <n v="1"/>
    <n v="7"/>
    <n v="2.5714285714285698"/>
    <n v="4"/>
    <n v="2"/>
    <n v="5"/>
    <n v="4564"/>
    <n v="351"/>
    <n v="332"/>
    <n v="683"/>
    <n v="5.2469999999999999"/>
  </r>
  <r>
    <x v="0"/>
    <x v="2"/>
    <n v="1"/>
    <n v="17"/>
    <n v="1.4117647058823499"/>
    <n v="4"/>
    <n v="1"/>
    <n v="9"/>
    <n v="2.55555555555555"/>
    <n v="4"/>
    <n v="2"/>
    <n v="7"/>
    <n v="5221"/>
    <n v="331"/>
    <n v="348"/>
    <n v="679"/>
    <n v="5.9"/>
  </r>
  <r>
    <x v="0"/>
    <x v="3"/>
    <n v="1"/>
    <n v="13"/>
    <n v="1.5384615384615301"/>
    <n v="4"/>
    <n v="1"/>
    <n v="7"/>
    <n v="2.5714285714285698"/>
    <n v="4"/>
    <n v="2"/>
    <n v="4"/>
    <n v="4788"/>
    <n v="420"/>
    <n v="360"/>
    <n v="780"/>
    <n v="5.5679999999999996"/>
  </r>
  <r>
    <x v="0"/>
    <x v="4"/>
    <n v="1"/>
    <n v="13"/>
    <n v="1.5384615384615301"/>
    <n v="4"/>
    <n v="1"/>
    <n v="7"/>
    <n v="2.5714285714285698"/>
    <n v="4"/>
    <n v="2"/>
    <n v="4"/>
    <n v="4705"/>
    <n v="334"/>
    <n v="84"/>
    <n v="418"/>
    <n v="5.1230000000000002"/>
  </r>
  <r>
    <x v="0"/>
    <x v="5"/>
    <n v="1"/>
    <n v="13"/>
    <n v="1.5384615384615301"/>
    <n v="4"/>
    <n v="1"/>
    <n v="7"/>
    <n v="2.5714285714285698"/>
    <n v="4"/>
    <n v="2"/>
    <n v="4"/>
    <n v="4469"/>
    <n v="1219"/>
    <n v="97"/>
    <n v="1316"/>
    <n v="5.7850000000000001"/>
  </r>
  <r>
    <x v="0"/>
    <x v="6"/>
    <n v="1"/>
    <n v="17"/>
    <n v="1.4117647058823499"/>
    <n v="4"/>
    <n v="1"/>
    <n v="9"/>
    <n v="2.55555555555555"/>
    <n v="4"/>
    <n v="2"/>
    <n v="7"/>
    <n v="4760"/>
    <n v="930"/>
    <n v="135"/>
    <n v="1065"/>
    <n v="5.8250000000000002"/>
  </r>
  <r>
    <x v="0"/>
    <x v="7"/>
    <n v="10"/>
    <n v="13"/>
    <n v="1.5384615384615301"/>
    <n v="4"/>
    <n v="1"/>
    <n v="7"/>
    <n v="2.5714285714285698"/>
    <n v="4"/>
    <n v="2"/>
    <n v="5"/>
    <n v="4285"/>
    <n v="1302"/>
    <n v="408"/>
    <n v="1710"/>
    <n v="5.9950000000000001"/>
  </r>
  <r>
    <x v="0"/>
    <x v="8"/>
    <n v="10"/>
    <n v="17"/>
    <n v="1.4117647058823499"/>
    <n v="4"/>
    <n v="1"/>
    <n v="9"/>
    <n v="2.55555555555555"/>
    <n v="4"/>
    <n v="2"/>
    <n v="6"/>
    <n v="5091"/>
    <n v="1685"/>
    <n v="96"/>
    <n v="1781"/>
    <n v="6.8719999999999999"/>
  </r>
  <r>
    <x v="0"/>
    <x v="9"/>
    <n v="1"/>
    <n v="17"/>
    <n v="1.4117647058823499"/>
    <n v="4"/>
    <n v="1"/>
    <n v="9"/>
    <n v="2.55555555555555"/>
    <n v="4"/>
    <n v="2"/>
    <n v="4"/>
    <n v="6992"/>
    <n v="260"/>
    <n v="80"/>
    <n v="340"/>
    <n v="7.3319999999999999"/>
  </r>
  <r>
    <x v="0"/>
    <x v="10"/>
    <n v="1"/>
    <n v="17"/>
    <n v="1.4117647058823499"/>
    <n v="4"/>
    <n v="1"/>
    <n v="9"/>
    <n v="2.55555555555555"/>
    <n v="4"/>
    <n v="2"/>
    <n v="4"/>
    <n v="5748"/>
    <n v="195"/>
    <n v="44"/>
    <n v="239"/>
    <n v="5.9870000000000001"/>
  </r>
  <r>
    <x v="0"/>
    <x v="11"/>
    <n v="1"/>
    <n v="17"/>
    <n v="1.23529411764705"/>
    <n v="4"/>
    <n v="1"/>
    <n v="8"/>
    <n v="2.625"/>
    <n v="4"/>
    <n v="2"/>
    <n v="7"/>
    <n v="6147"/>
    <n v="386"/>
    <n v="160"/>
    <n v="546"/>
    <n v="6.6929999999999996"/>
  </r>
  <r>
    <x v="1"/>
    <x v="0"/>
    <n v="10"/>
    <n v="10"/>
    <n v="1"/>
    <n v="1"/>
    <n v="1"/>
    <n v="4"/>
    <n v="1.5"/>
    <n v="3"/>
    <n v="1"/>
    <n v="4"/>
    <n v="3998"/>
    <n v="88"/>
    <n v="0"/>
    <n v="88"/>
    <n v="4.0860000000000003"/>
  </r>
  <r>
    <x v="1"/>
    <x v="1"/>
    <n v="1"/>
    <n v="10"/>
    <n v="1"/>
    <n v="1"/>
    <n v="1"/>
    <n v="4"/>
    <n v="1.5"/>
    <n v="3"/>
    <n v="1"/>
    <n v="4"/>
    <n v="4148"/>
    <n v="582"/>
    <n v="123"/>
    <n v="705"/>
    <n v="4.8529999999999998"/>
  </r>
  <r>
    <x v="1"/>
    <x v="2"/>
    <n v="1"/>
    <n v="10"/>
    <n v="1"/>
    <n v="1"/>
    <n v="1"/>
    <n v="4"/>
    <n v="1.5"/>
    <n v="3"/>
    <n v="1"/>
    <n v="4"/>
    <n v="3953"/>
    <n v="620"/>
    <n v="126"/>
    <n v="746"/>
    <n v="4.6989999999999998"/>
  </r>
  <r>
    <x v="1"/>
    <x v="3"/>
    <n v="1"/>
    <n v="10"/>
    <n v="1"/>
    <n v="1"/>
    <n v="1"/>
    <n v="4"/>
    <n v="1.5"/>
    <n v="3"/>
    <n v="1"/>
    <n v="4"/>
    <n v="4160"/>
    <n v="671"/>
    <n v="126"/>
    <n v="797"/>
    <n v="4.9569999999999999"/>
  </r>
  <r>
    <x v="1"/>
    <x v="4"/>
    <n v="1"/>
    <n v="10"/>
    <n v="1"/>
    <n v="1"/>
    <n v="1"/>
    <n v="4"/>
    <n v="1.5"/>
    <n v="3"/>
    <n v="1"/>
    <n v="4"/>
    <n v="4511"/>
    <n v="603"/>
    <n v="138"/>
    <n v="741"/>
    <n v="5.2519999999999998"/>
  </r>
  <r>
    <x v="1"/>
    <x v="5"/>
    <n v="1"/>
    <n v="10"/>
    <n v="1"/>
    <n v="1"/>
    <n v="1"/>
    <n v="4"/>
    <n v="1.5"/>
    <n v="3"/>
    <n v="1"/>
    <n v="4"/>
    <n v="4001"/>
    <n v="819"/>
    <n v="121"/>
    <n v="940"/>
    <n v="4.9409999999999998"/>
  </r>
  <r>
    <x v="1"/>
    <x v="6"/>
    <n v="1"/>
    <n v="12"/>
    <n v="1"/>
    <n v="1"/>
    <n v="1"/>
    <n v="5"/>
    <n v="1.6"/>
    <n v="3"/>
    <n v="1"/>
    <n v="5"/>
    <n v="5300"/>
    <n v="2546"/>
    <n v="338"/>
    <n v="2884"/>
    <n v="8.1839999999999993"/>
  </r>
  <r>
    <x v="1"/>
    <x v="7"/>
    <n v="10"/>
    <n v="12"/>
    <n v="1"/>
    <n v="1"/>
    <n v="1"/>
    <n v="5"/>
    <n v="1.6"/>
    <n v="3"/>
    <n v="1"/>
    <n v="5"/>
    <n v="5138"/>
    <n v="2116"/>
    <n v="243"/>
    <n v="2359"/>
    <n v="7.4969999999999999"/>
  </r>
  <r>
    <x v="1"/>
    <x v="8"/>
    <n v="10"/>
    <n v="10"/>
    <n v="1"/>
    <n v="1"/>
    <n v="1"/>
    <n v="4"/>
    <n v="1.5"/>
    <n v="3"/>
    <n v="1"/>
    <n v="4"/>
    <n v="4004"/>
    <n v="860"/>
    <n v="138"/>
    <n v="998"/>
    <n v="5.0019999999999998"/>
  </r>
  <r>
    <x v="1"/>
    <x v="9"/>
    <n v="1"/>
    <n v="10"/>
    <n v="1"/>
    <n v="1"/>
    <n v="1"/>
    <n v="4"/>
    <n v="1.5"/>
    <n v="3"/>
    <n v="1"/>
    <n v="4"/>
    <n v="4532"/>
    <n v="86"/>
    <n v="360"/>
    <n v="446"/>
    <n v="4.9779999999999998"/>
  </r>
  <r>
    <x v="1"/>
    <x v="10"/>
    <n v="1"/>
    <n v="10"/>
    <n v="1"/>
    <n v="1"/>
    <n v="1"/>
    <n v="4"/>
    <n v="1.5"/>
    <n v="3"/>
    <n v="1"/>
    <n v="4"/>
    <n v="4367"/>
    <n v="80"/>
    <n v="294"/>
    <n v="374"/>
    <n v="4.7409999999999997"/>
  </r>
  <r>
    <x v="1"/>
    <x v="11"/>
    <n v="1"/>
    <n v="12"/>
    <n v="1"/>
    <n v="1"/>
    <n v="1"/>
    <n v="5"/>
    <n v="1.6"/>
    <n v="3"/>
    <n v="1"/>
    <n v="5"/>
    <n v="5425"/>
    <n v="1343"/>
    <n v="640"/>
    <n v="1983"/>
    <n v="7.4080000000000004"/>
  </r>
  <r>
    <x v="2"/>
    <x v="0"/>
    <n v="10"/>
    <n v="10"/>
    <n v="1"/>
    <n v="1"/>
    <n v="1"/>
    <n v="6"/>
    <n v="2"/>
    <n v="3"/>
    <n v="1"/>
    <n v="3"/>
    <n v="4642"/>
    <n v="108"/>
    <n v="0"/>
    <n v="108"/>
    <n v="4.75"/>
  </r>
  <r>
    <x v="2"/>
    <x v="1"/>
    <n v="1"/>
    <n v="10"/>
    <n v="1"/>
    <n v="1"/>
    <n v="1"/>
    <n v="6"/>
    <n v="2"/>
    <n v="3"/>
    <n v="1"/>
    <n v="3"/>
    <n v="5582"/>
    <n v="673"/>
    <n v="182"/>
    <n v="855"/>
    <n v="6.4370000000000003"/>
  </r>
  <r>
    <x v="2"/>
    <x v="2"/>
    <n v="1"/>
    <n v="10"/>
    <n v="1"/>
    <n v="1"/>
    <n v="1"/>
    <n v="6"/>
    <n v="2"/>
    <n v="3"/>
    <n v="1"/>
    <n v="3"/>
    <n v="10199"/>
    <n v="1544"/>
    <n v="593"/>
    <n v="2137"/>
    <n v="12.336"/>
  </r>
  <r>
    <x v="2"/>
    <x v="3"/>
    <n v="1"/>
    <n v="10"/>
    <n v="1"/>
    <n v="1"/>
    <n v="1"/>
    <n v="6"/>
    <n v="2"/>
    <n v="3"/>
    <n v="1"/>
    <n v="3"/>
    <n v="5697"/>
    <n v="653"/>
    <n v="198"/>
    <n v="851"/>
    <n v="6.548"/>
  </r>
  <r>
    <x v="2"/>
    <x v="4"/>
    <n v="1"/>
    <n v="10"/>
    <n v="1"/>
    <n v="1"/>
    <n v="1"/>
    <n v="6"/>
    <n v="2"/>
    <n v="3"/>
    <n v="1"/>
    <n v="3"/>
    <n v="5595"/>
    <n v="732"/>
    <n v="79"/>
    <n v="811"/>
    <n v="6.4059999999999997"/>
  </r>
  <r>
    <x v="2"/>
    <x v="5"/>
    <n v="1"/>
    <n v="10"/>
    <n v="1"/>
    <n v="1"/>
    <n v="1"/>
    <n v="6"/>
    <n v="2"/>
    <n v="3"/>
    <n v="1"/>
    <n v="3"/>
    <n v="8221"/>
    <n v="1085"/>
    <n v="69"/>
    <n v="1154"/>
    <n v="9.375"/>
  </r>
  <r>
    <x v="2"/>
    <x v="6"/>
    <n v="1"/>
    <n v="20"/>
    <n v="1"/>
    <n v="1"/>
    <n v="1"/>
    <n v="7"/>
    <n v="1.8571428571428501"/>
    <n v="3"/>
    <n v="1"/>
    <n v="7"/>
    <n v="9873"/>
    <n v="4564"/>
    <n v="730"/>
    <n v="5294"/>
    <n v="15.167"/>
  </r>
  <r>
    <x v="2"/>
    <x v="7"/>
    <n v="10"/>
    <n v="10"/>
    <n v="1"/>
    <n v="1"/>
    <n v="1"/>
    <n v="6"/>
    <n v="2"/>
    <n v="3"/>
    <n v="1"/>
    <n v="3"/>
    <n v="5181"/>
    <n v="787"/>
    <n v="394"/>
    <n v="1181"/>
    <n v="6.3620000000000001"/>
  </r>
  <r>
    <x v="2"/>
    <x v="8"/>
    <n v="10"/>
    <n v="10"/>
    <n v="1"/>
    <n v="1"/>
    <n v="1"/>
    <n v="6"/>
    <n v="2"/>
    <n v="3"/>
    <n v="1"/>
    <n v="3"/>
    <n v="5020"/>
    <n v="1051"/>
    <n v="193"/>
    <n v="1244"/>
    <n v="6.2640000000000002"/>
  </r>
  <r>
    <x v="2"/>
    <x v="9"/>
    <n v="1"/>
    <n v="10"/>
    <n v="1"/>
    <n v="1"/>
    <n v="1"/>
    <n v="6"/>
    <n v="2"/>
    <n v="3"/>
    <n v="1"/>
    <n v="3"/>
    <n v="6278"/>
    <n v="134"/>
    <n v="165"/>
    <n v="299"/>
    <n v="6.577"/>
  </r>
  <r>
    <x v="2"/>
    <x v="10"/>
    <n v="1"/>
    <n v="10"/>
    <n v="1"/>
    <n v="1"/>
    <n v="1"/>
    <n v="6"/>
    <n v="2"/>
    <n v="3"/>
    <n v="1"/>
    <n v="3"/>
    <n v="5683"/>
    <n v="114"/>
    <n v="268"/>
    <n v="382"/>
    <n v="6.0650000000000004"/>
  </r>
  <r>
    <x v="2"/>
    <x v="11"/>
    <n v="1"/>
    <n v="20"/>
    <n v="1"/>
    <n v="1"/>
    <n v="1"/>
    <n v="7"/>
    <n v="1.8571428571428501"/>
    <n v="3"/>
    <n v="1"/>
    <n v="7"/>
    <n v="6576"/>
    <n v="1341"/>
    <n v="410"/>
    <n v="1751"/>
    <n v="8.327"/>
  </r>
  <r>
    <x v="3"/>
    <x v="0"/>
    <n v="10"/>
    <n v="19"/>
    <n v="1"/>
    <n v="1"/>
    <n v="1"/>
    <n v="9"/>
    <n v="2.4444444444444402"/>
    <n v="4"/>
    <n v="1"/>
    <n v="6"/>
    <n v="9066"/>
    <n v="143"/>
    <n v="0"/>
    <n v="143"/>
    <n v="9.2089999999999996"/>
  </r>
  <r>
    <x v="3"/>
    <x v="1"/>
    <n v="1"/>
    <n v="19"/>
    <n v="1"/>
    <n v="1"/>
    <n v="1"/>
    <n v="9"/>
    <n v="2.4444444444444402"/>
    <n v="4"/>
    <n v="1"/>
    <n v="8"/>
    <n v="10426"/>
    <n v="1523"/>
    <n v="1247"/>
    <n v="2770"/>
    <n v="13.196"/>
  </r>
  <r>
    <x v="3"/>
    <x v="2"/>
    <n v="1"/>
    <n v="16"/>
    <n v="1"/>
    <n v="1"/>
    <n v="1"/>
    <n v="7"/>
    <n v="2.71428571428571"/>
    <n v="4"/>
    <n v="1"/>
    <n v="5"/>
    <n v="10586"/>
    <n v="2376"/>
    <n v="455"/>
    <n v="2831"/>
    <n v="13.417"/>
  </r>
  <r>
    <x v="3"/>
    <x v="3"/>
    <n v="1"/>
    <n v="19"/>
    <n v="1"/>
    <n v="1"/>
    <n v="1"/>
    <n v="9"/>
    <n v="2.4444444444444402"/>
    <n v="4"/>
    <n v="1"/>
    <n v="6"/>
    <n v="11416"/>
    <n v="2169"/>
    <n v="781"/>
    <n v="2950"/>
    <n v="14.366"/>
  </r>
  <r>
    <x v="3"/>
    <x v="4"/>
    <n v="1"/>
    <n v="19"/>
    <n v="1.26315789473684"/>
    <n v="2"/>
    <n v="1"/>
    <n v="12"/>
    <n v="2.25"/>
    <n v="4"/>
    <n v="1"/>
    <n v="8"/>
    <n v="11672"/>
    <n v="2549"/>
    <n v="415"/>
    <n v="2964"/>
    <n v="14.635999999999999"/>
  </r>
  <r>
    <x v="3"/>
    <x v="5"/>
    <n v="1"/>
    <n v="19"/>
    <n v="1"/>
    <n v="1"/>
    <n v="1"/>
    <n v="9"/>
    <n v="2.4444444444444402"/>
    <n v="4"/>
    <n v="1"/>
    <n v="7"/>
    <n v="11897"/>
    <n v="3440"/>
    <n v="308"/>
    <n v="3748"/>
    <n v="15.645"/>
  </r>
  <r>
    <x v="3"/>
    <x v="6"/>
    <n v="1"/>
    <n v="19"/>
    <n v="1.26315789473684"/>
    <n v="2"/>
    <n v="1"/>
    <n v="12"/>
    <n v="2.25"/>
    <n v="4"/>
    <n v="1"/>
    <n v="8"/>
    <n v="12189"/>
    <n v="3231"/>
    <n v="656"/>
    <n v="3887"/>
    <n v="16.076000000000001"/>
  </r>
  <r>
    <x v="3"/>
    <x v="7"/>
    <n v="10"/>
    <n v="16"/>
    <n v="1.3125"/>
    <n v="2"/>
    <n v="1"/>
    <n v="10"/>
    <n v="2.4"/>
    <n v="4"/>
    <n v="1"/>
    <n v="8"/>
    <n v="9962"/>
    <n v="2842"/>
    <n v="599"/>
    <n v="3441"/>
    <n v="13.403"/>
  </r>
  <r>
    <x v="3"/>
    <x v="8"/>
    <n v="10"/>
    <n v="19"/>
    <n v="1"/>
    <n v="1"/>
    <n v="1"/>
    <n v="9"/>
    <n v="2.4444444444444402"/>
    <n v="4"/>
    <n v="1"/>
    <n v="6"/>
    <n v="11359"/>
    <n v="3179"/>
    <n v="377"/>
    <n v="3556"/>
    <n v="14.914999999999999"/>
  </r>
  <r>
    <x v="3"/>
    <x v="9"/>
    <n v="1"/>
    <n v="19"/>
    <n v="1"/>
    <n v="1"/>
    <n v="1"/>
    <n v="9"/>
    <n v="2.4444444444444402"/>
    <n v="4"/>
    <n v="1"/>
    <n v="6"/>
    <n v="11825"/>
    <n v="200"/>
    <n v="1575"/>
    <n v="1775"/>
    <n v="13.6"/>
  </r>
  <r>
    <x v="3"/>
    <x v="10"/>
    <n v="1"/>
    <n v="19"/>
    <n v="1"/>
    <n v="1"/>
    <n v="1"/>
    <n v="9"/>
    <n v="2.4444444444444402"/>
    <n v="4"/>
    <n v="1"/>
    <n v="6"/>
    <n v="11486"/>
    <n v="205"/>
    <n v="980"/>
    <n v="1185"/>
    <n v="12.670999999999999"/>
  </r>
  <r>
    <x v="3"/>
    <x v="11"/>
    <n v="1"/>
    <n v="19"/>
    <n v="1"/>
    <n v="1"/>
    <n v="1"/>
    <n v="9"/>
    <n v="2.4444444444444402"/>
    <n v="4"/>
    <n v="1"/>
    <n v="9"/>
    <n v="13128"/>
    <n v="1806"/>
    <n v="1430"/>
    <n v="3236"/>
    <n v="16.364000000000001"/>
  </r>
  <r>
    <x v="4"/>
    <x v="0"/>
    <n v="10"/>
    <n v="21"/>
    <n v="1.0476190476190399"/>
    <n v="2"/>
    <n v="1"/>
    <n v="9"/>
    <n v="1.55555555555555"/>
    <n v="3"/>
    <n v="1"/>
    <n v="9"/>
    <n v="20930"/>
    <n v="250"/>
    <n v="0"/>
    <n v="250"/>
    <n v="21.18"/>
  </r>
  <r>
    <x v="4"/>
    <x v="1"/>
    <n v="1"/>
    <n v="21"/>
    <n v="1.0476190476190399"/>
    <n v="2"/>
    <n v="1"/>
    <n v="9"/>
    <n v="1.55555555555555"/>
    <n v="3"/>
    <n v="1"/>
    <n v="9"/>
    <n v="25383"/>
    <n v="4873"/>
    <n v="3547"/>
    <n v="8420"/>
    <n v="33.802999999999997"/>
  </r>
  <r>
    <x v="4"/>
    <x v="2"/>
    <n v="1"/>
    <n v="21"/>
    <n v="1.0476190476190399"/>
    <n v="2"/>
    <n v="1"/>
    <n v="9"/>
    <n v="1.55555555555555"/>
    <n v="3"/>
    <n v="1"/>
    <n v="9"/>
    <n v="25009"/>
    <n v="6131"/>
    <n v="752"/>
    <n v="6883"/>
    <n v="31.891999999999999"/>
  </r>
  <r>
    <x v="4"/>
    <x v="3"/>
    <n v="1"/>
    <n v="21"/>
    <n v="1.0476190476190399"/>
    <n v="2"/>
    <n v="1"/>
    <n v="9"/>
    <n v="1.55555555555555"/>
    <n v="3"/>
    <n v="1"/>
    <n v="9"/>
    <n v="27537"/>
    <n v="4651"/>
    <n v="4572"/>
    <n v="9223"/>
    <n v="36.76"/>
  </r>
  <r>
    <x v="4"/>
    <x v="4"/>
    <n v="1"/>
    <n v="21"/>
    <n v="1.0476190476190399"/>
    <n v="2"/>
    <n v="1"/>
    <n v="8"/>
    <n v="1.5"/>
    <n v="3"/>
    <n v="1"/>
    <n v="8"/>
    <n v="25147"/>
    <n v="6586"/>
    <n v="855"/>
    <n v="7441"/>
    <n v="32.588000000000001"/>
  </r>
  <r>
    <x v="4"/>
    <x v="5"/>
    <n v="1"/>
    <n v="21"/>
    <n v="1.0476190476190399"/>
    <n v="2"/>
    <n v="1"/>
    <n v="8"/>
    <n v="1.5"/>
    <n v="3"/>
    <n v="1"/>
    <n v="8"/>
    <n v="25399"/>
    <n v="8276"/>
    <n v="1253"/>
    <n v="9529"/>
    <n v="34.927999999999997"/>
  </r>
  <r>
    <x v="4"/>
    <x v="6"/>
    <n v="1"/>
    <n v="21"/>
    <n v="1.0476190476190399"/>
    <n v="2"/>
    <n v="1"/>
    <n v="8"/>
    <n v="1.5"/>
    <n v="3"/>
    <n v="1"/>
    <n v="8"/>
    <n v="24337"/>
    <n v="7109"/>
    <n v="829"/>
    <n v="7938"/>
    <n v="32.274999999999999"/>
  </r>
  <r>
    <x v="4"/>
    <x v="7"/>
    <n v="10"/>
    <n v="21"/>
    <n v="1.0476190476190399"/>
    <n v="2"/>
    <n v="1"/>
    <n v="9"/>
    <n v="1.55555555555555"/>
    <n v="3"/>
    <n v="1"/>
    <n v="9"/>
    <n v="20278"/>
    <n v="9432"/>
    <n v="785"/>
    <n v="10217"/>
    <n v="30.495000000000001"/>
  </r>
  <r>
    <x v="4"/>
    <x v="8"/>
    <n v="10"/>
    <n v="21"/>
    <n v="1.0476190476190399"/>
    <n v="2"/>
    <n v="1"/>
    <n v="9"/>
    <n v="1.55555555555555"/>
    <n v="3"/>
    <n v="1"/>
    <n v="9"/>
    <n v="25476"/>
    <n v="8602"/>
    <n v="1440"/>
    <n v="10042"/>
    <n v="35.518000000000001"/>
  </r>
  <r>
    <x v="4"/>
    <x v="9"/>
    <n v="1"/>
    <n v="21"/>
    <n v="1.0476190476190399"/>
    <n v="2"/>
    <n v="1"/>
    <n v="9"/>
    <n v="1.55555555555555"/>
    <n v="3"/>
    <n v="1"/>
    <n v="9"/>
    <n v="20517"/>
    <n v="242"/>
    <n v="2800"/>
    <n v="3042"/>
    <n v="23.559000000000001"/>
  </r>
  <r>
    <x v="4"/>
    <x v="10"/>
    <n v="1"/>
    <n v="21"/>
    <n v="1.0476190476190399"/>
    <n v="2"/>
    <n v="1"/>
    <n v="9"/>
    <n v="1.55555555555555"/>
    <n v="3"/>
    <n v="1"/>
    <n v="9"/>
    <n v="27035"/>
    <n v="307"/>
    <n v="846"/>
    <n v="1153"/>
    <n v="28.187999999999999"/>
  </r>
  <r>
    <x v="4"/>
    <x v="11"/>
    <n v="1"/>
    <n v="21"/>
    <n v="1.0476190476190399"/>
    <n v="2"/>
    <n v="1"/>
    <n v="9"/>
    <n v="1.55555555555555"/>
    <n v="3"/>
    <n v="1"/>
    <n v="9"/>
    <n v="22486"/>
    <n v="1962"/>
    <n v="1264"/>
    <n v="3226"/>
    <n v="25.712"/>
  </r>
  <r>
    <x v="5"/>
    <x v="0"/>
    <n v="10"/>
    <n v="21"/>
    <n v="1"/>
    <n v="1"/>
    <n v="1"/>
    <n v="9"/>
    <n v="2.2222222222222201"/>
    <n v="3"/>
    <n v="2"/>
    <n v="6"/>
    <n v="27246"/>
    <n v="357"/>
    <n v="0"/>
    <n v="357"/>
    <n v="27.603000000000002"/>
  </r>
  <r>
    <x v="5"/>
    <x v="1"/>
    <n v="1"/>
    <n v="16"/>
    <n v="1"/>
    <n v="1"/>
    <n v="1"/>
    <n v="9"/>
    <n v="2.4444444444444402"/>
    <n v="3"/>
    <n v="2"/>
    <n v="6"/>
    <n v="18790"/>
    <n v="3724"/>
    <n v="424"/>
    <n v="4148"/>
    <n v="22.937999999999999"/>
  </r>
  <r>
    <x v="5"/>
    <x v="2"/>
    <n v="1"/>
    <n v="27"/>
    <n v="1"/>
    <n v="1"/>
    <n v="1"/>
    <n v="12"/>
    <n v="2.1666666666666599"/>
    <n v="3"/>
    <n v="1"/>
    <n v="9"/>
    <n v="32237"/>
    <n v="4099"/>
    <n v="4434"/>
    <n v="8533"/>
    <n v="40.770000000000003"/>
  </r>
  <r>
    <x v="5"/>
    <x v="3"/>
    <n v="1"/>
    <n v="25"/>
    <n v="1"/>
    <n v="1"/>
    <n v="1"/>
    <n v="12"/>
    <n v="2.3333333333333299"/>
    <n v="3"/>
    <n v="2"/>
    <n v="8"/>
    <n v="37743"/>
    <n v="4287"/>
    <n v="3777"/>
    <n v="8064"/>
    <n v="45.807000000000002"/>
  </r>
  <r>
    <x v="5"/>
    <x v="4"/>
    <n v="1"/>
    <n v="21"/>
    <n v="1"/>
    <n v="1"/>
    <n v="1"/>
    <n v="9"/>
    <n v="2.2222222222222201"/>
    <n v="3"/>
    <n v="2"/>
    <n v="6"/>
    <n v="30136"/>
    <n v="6286"/>
    <n v="3162"/>
    <n v="9448"/>
    <n v="39.584000000000003"/>
  </r>
  <r>
    <x v="5"/>
    <x v="5"/>
    <n v="1"/>
    <n v="21"/>
    <n v="1"/>
    <n v="1"/>
    <n v="1"/>
    <n v="9"/>
    <n v="2.1111111111111098"/>
    <n v="3"/>
    <n v="1"/>
    <n v="9"/>
    <n v="20308"/>
    <n v="8969"/>
    <n v="1725"/>
    <n v="10694"/>
    <n v="31.001999999999999"/>
  </r>
  <r>
    <x v="5"/>
    <x v="6"/>
    <n v="1"/>
    <n v="20"/>
    <n v="1"/>
    <n v="1"/>
    <n v="1"/>
    <n v="8"/>
    <n v="2.25"/>
    <n v="3"/>
    <n v="2"/>
    <n v="7"/>
    <n v="28288"/>
    <n v="4509"/>
    <n v="414"/>
    <n v="4923"/>
    <n v="33.210999999999999"/>
  </r>
  <r>
    <x v="5"/>
    <x v="7"/>
    <n v="10"/>
    <n v="20"/>
    <n v="1"/>
    <n v="1"/>
    <n v="1"/>
    <n v="8"/>
    <n v="2.25"/>
    <n v="3"/>
    <n v="2"/>
    <n v="6"/>
    <n v="31708"/>
    <n v="5943"/>
    <n v="428"/>
    <n v="6371"/>
    <n v="38.079000000000001"/>
  </r>
  <r>
    <x v="5"/>
    <x v="8"/>
    <n v="10"/>
    <n v="16"/>
    <n v="1"/>
    <n v="1"/>
    <n v="1"/>
    <n v="9"/>
    <n v="2.4444444444444402"/>
    <n v="3"/>
    <n v="2"/>
    <n v="5"/>
    <n v="22188"/>
    <n v="4084"/>
    <n v="351"/>
    <n v="4435"/>
    <n v="26.623000000000001"/>
  </r>
  <r>
    <x v="5"/>
    <x v="9"/>
    <n v="1"/>
    <n v="21"/>
    <n v="1"/>
    <n v="1"/>
    <n v="1"/>
    <n v="9"/>
    <n v="2.2222222222222201"/>
    <n v="3"/>
    <n v="2"/>
    <n v="6"/>
    <n v="28689"/>
    <n v="247"/>
    <n v="489"/>
    <n v="736"/>
    <n v="29.425000000000001"/>
  </r>
  <r>
    <x v="5"/>
    <x v="10"/>
    <n v="1"/>
    <n v="21"/>
    <n v="1"/>
    <n v="1"/>
    <n v="1"/>
    <n v="9"/>
    <n v="2.2222222222222201"/>
    <n v="3"/>
    <n v="2"/>
    <n v="6"/>
    <n v="30452"/>
    <n v="323"/>
    <n v="640"/>
    <n v="963"/>
    <n v="31.414999999999999"/>
  </r>
  <r>
    <x v="5"/>
    <x v="11"/>
    <n v="1"/>
    <n v="30"/>
    <n v="1"/>
    <n v="1"/>
    <n v="1"/>
    <n v="12"/>
    <n v="2.0833333333333299"/>
    <n v="3"/>
    <n v="1"/>
    <n v="12"/>
    <n v="40722"/>
    <n v="5254"/>
    <n v="1774"/>
    <n v="7028"/>
    <n v="47.75"/>
  </r>
  <r>
    <x v="6"/>
    <x v="0"/>
    <n v="10"/>
    <n v="14"/>
    <n v="3.9285714285714199"/>
    <n v="10"/>
    <n v="1"/>
    <n v="15"/>
    <n v="2.0666666666666602"/>
    <n v="3"/>
    <n v="2"/>
    <n v="8"/>
    <n v="63483"/>
    <n v="2156"/>
    <n v="0"/>
    <n v="2156"/>
    <n v="65.638999999999996"/>
  </r>
  <r>
    <x v="6"/>
    <x v="1"/>
    <n v="1"/>
    <n v="20"/>
    <n v="3.1"/>
    <n v="10"/>
    <n v="1"/>
    <n v="17"/>
    <n v="2.0588235294117601"/>
    <n v="3"/>
    <n v="2"/>
    <n v="12"/>
    <n v="77719"/>
    <n v="540"/>
    <n v="485"/>
    <n v="1025"/>
    <n v="78.744"/>
  </r>
  <r>
    <x v="6"/>
    <x v="2"/>
    <n v="1"/>
    <n v="20"/>
    <n v="3.4"/>
    <n v="10"/>
    <n v="1"/>
    <n v="18"/>
    <n v="2.05555555555555"/>
    <n v="3"/>
    <n v="2"/>
    <n v="12"/>
    <n v="95853"/>
    <n v="668"/>
    <n v="707"/>
    <n v="1375"/>
    <n v="97.227999999999994"/>
  </r>
  <r>
    <x v="6"/>
    <x v="3"/>
    <n v="1"/>
    <n v="19"/>
    <n v="3.2105263157894699"/>
    <n v="10"/>
    <n v="1"/>
    <n v="18"/>
    <n v="2.1666666666666599"/>
    <n v="3"/>
    <n v="2"/>
    <n v="9"/>
    <n v="70948"/>
    <n v="487"/>
    <n v="330"/>
    <n v="817"/>
    <n v="71.765000000000001"/>
  </r>
  <r>
    <x v="6"/>
    <x v="4"/>
    <n v="1"/>
    <n v="19"/>
    <n v="3.2105263157894699"/>
    <n v="10"/>
    <n v="1"/>
    <n v="18"/>
    <n v="2.1666666666666599"/>
    <n v="3"/>
    <n v="2"/>
    <n v="9"/>
    <n v="72671"/>
    <n v="583"/>
    <n v="488"/>
    <n v="1071"/>
    <n v="73.742000000000004"/>
  </r>
  <r>
    <x v="6"/>
    <x v="5"/>
    <n v="1"/>
    <n v="18"/>
    <n v="3.3333333333333299"/>
    <n v="10"/>
    <n v="1"/>
    <n v="18"/>
    <n v="2.1666666666666599"/>
    <n v="3"/>
    <n v="2"/>
    <n v="13"/>
    <n v="84811"/>
    <n v="1560"/>
    <n v="576"/>
    <n v="2136"/>
    <n v="86.947000000000003"/>
  </r>
  <r>
    <x v="6"/>
    <x v="6"/>
    <n v="1"/>
    <n v="20"/>
    <n v="3.4"/>
    <n v="10"/>
    <n v="1"/>
    <n v="18"/>
    <n v="2.05555555555555"/>
    <n v="3"/>
    <n v="2"/>
    <n v="10"/>
    <n v="98137"/>
    <n v="1337"/>
    <n v="497"/>
    <n v="1834"/>
    <n v="99.971000000000004"/>
  </r>
  <r>
    <x v="6"/>
    <x v="7"/>
    <n v="10"/>
    <n v="20"/>
    <n v="3.4"/>
    <n v="10"/>
    <n v="1"/>
    <n v="18"/>
    <n v="2.05555555555555"/>
    <n v="3"/>
    <n v="2"/>
    <n v="12"/>
    <n v="90306"/>
    <n v="1264"/>
    <n v="6512"/>
    <n v="7776"/>
    <n v="98.081999999999994"/>
  </r>
  <r>
    <x v="6"/>
    <x v="8"/>
    <n v="10"/>
    <n v="20"/>
    <n v="3.35"/>
    <n v="10"/>
    <n v="1"/>
    <n v="17"/>
    <n v="2.0588235294117601"/>
    <n v="3"/>
    <n v="2"/>
    <n v="11"/>
    <n v="71776"/>
    <n v="3439"/>
    <n v="488"/>
    <n v="3927"/>
    <n v="75.703000000000003"/>
  </r>
  <r>
    <x v="6"/>
    <x v="9"/>
    <n v="1"/>
    <n v="15"/>
    <n v="3.7333333333333298"/>
    <n v="10"/>
    <n v="1"/>
    <n v="16"/>
    <n v="2.0625"/>
    <n v="3"/>
    <n v="2"/>
    <n v="9"/>
    <n v="64699"/>
    <n v="355"/>
    <n v="585"/>
    <n v="940"/>
    <n v="65.638999999999996"/>
  </r>
  <r>
    <x v="6"/>
    <x v="10"/>
    <n v="1"/>
    <n v="15"/>
    <n v="3.7333333333333298"/>
    <n v="10"/>
    <n v="1"/>
    <n v="16"/>
    <n v="2.0625"/>
    <n v="3"/>
    <n v="2"/>
    <n v="9"/>
    <n v="61985"/>
    <n v="294"/>
    <n v="668"/>
    <n v="962"/>
    <n v="62.947000000000003"/>
  </r>
  <r>
    <x v="6"/>
    <x v="11"/>
    <n v="1"/>
    <n v="14"/>
    <n v="3.9285714285714199"/>
    <n v="10"/>
    <n v="1"/>
    <n v="15"/>
    <n v="2.0666666666666602"/>
    <n v="3"/>
    <n v="2"/>
    <n v="12"/>
    <n v="83479"/>
    <n v="1650"/>
    <n v="1779"/>
    <n v="3429"/>
    <n v="86.908000000000001"/>
  </r>
  <r>
    <x v="7"/>
    <x v="0"/>
    <n v="10"/>
    <n v="14"/>
    <n v="1.71428571428571"/>
    <n v="6"/>
    <n v="1"/>
    <n v="19"/>
    <n v="2.4736842105263102"/>
    <n v="3"/>
    <n v="2"/>
    <n v="8"/>
    <n v="21740"/>
    <n v="376"/>
    <n v="0"/>
    <n v="376"/>
    <n v="22.116"/>
  </r>
  <r>
    <x v="7"/>
    <x v="1"/>
    <n v="1"/>
    <n v="20"/>
    <n v="1.5"/>
    <n v="6"/>
    <n v="1"/>
    <n v="22"/>
    <n v="2.4090909090908998"/>
    <n v="3"/>
    <n v="2"/>
    <n v="15"/>
    <n v="24024"/>
    <n v="384"/>
    <n v="3385"/>
    <n v="3769"/>
    <n v="27.792999999999999"/>
  </r>
  <r>
    <x v="7"/>
    <x v="2"/>
    <n v="1"/>
    <n v="14"/>
    <n v="1.71428571428571"/>
    <n v="6"/>
    <n v="1"/>
    <n v="19"/>
    <n v="2.4736842105263102"/>
    <n v="3"/>
    <n v="2"/>
    <n v="11"/>
    <n v="20713"/>
    <n v="421"/>
    <n v="2394"/>
    <n v="2815"/>
    <n v="23.527999999999999"/>
  </r>
  <r>
    <x v="7"/>
    <x v="3"/>
    <n v="1"/>
    <n v="15"/>
    <n v="1.6666666666666601"/>
    <n v="6"/>
    <n v="1"/>
    <n v="19"/>
    <n v="2.4736842105263102"/>
    <n v="3"/>
    <n v="2"/>
    <n v="12"/>
    <n v="19750"/>
    <n v="362"/>
    <n v="2288"/>
    <n v="2650"/>
    <n v="22.4"/>
  </r>
  <r>
    <x v="7"/>
    <x v="4"/>
    <n v="1"/>
    <n v="12"/>
    <n v="1.8333333333333299"/>
    <n v="6"/>
    <n v="1"/>
    <n v="18"/>
    <n v="2.5"/>
    <n v="3"/>
    <n v="2"/>
    <n v="9"/>
    <n v="20648"/>
    <n v="892"/>
    <n v="2047"/>
    <n v="2939"/>
    <n v="23.587"/>
  </r>
  <r>
    <x v="7"/>
    <x v="5"/>
    <n v="1"/>
    <n v="20"/>
    <n v="1.5"/>
    <n v="6"/>
    <n v="1"/>
    <n v="21"/>
    <n v="2.4285714285714199"/>
    <n v="3"/>
    <n v="2"/>
    <n v="14"/>
    <n v="31299"/>
    <n v="3511"/>
    <n v="2340"/>
    <n v="5851"/>
    <n v="37.15"/>
  </r>
  <r>
    <x v="7"/>
    <x v="6"/>
    <n v="1"/>
    <n v="14"/>
    <n v="1.71428571428571"/>
    <n v="6"/>
    <n v="1"/>
    <n v="19"/>
    <n v="2.4736842105263102"/>
    <n v="3"/>
    <n v="2"/>
    <n v="12"/>
    <n v="20817"/>
    <n v="3913"/>
    <n v="1612"/>
    <n v="5525"/>
    <n v="26.341999999999999"/>
  </r>
  <r>
    <x v="7"/>
    <x v="7"/>
    <n v="10"/>
    <n v="14"/>
    <n v="1.71428571428571"/>
    <n v="6"/>
    <n v="1"/>
    <n v="19"/>
    <n v="2.4736842105263102"/>
    <n v="3"/>
    <n v="2"/>
    <n v="11"/>
    <n v="15036"/>
    <n v="3356"/>
    <n v="1197"/>
    <n v="4553"/>
    <n v="19.588999999999999"/>
  </r>
  <r>
    <x v="7"/>
    <x v="8"/>
    <n v="10"/>
    <n v="14"/>
    <n v="1.71428571428571"/>
    <n v="6"/>
    <n v="1"/>
    <n v="19"/>
    <n v="2.4736842105263102"/>
    <n v="3"/>
    <n v="2"/>
    <n v="12"/>
    <n v="18172"/>
    <n v="1837"/>
    <n v="1768"/>
    <n v="3605"/>
    <n v="21.777000000000001"/>
  </r>
  <r>
    <x v="7"/>
    <x v="9"/>
    <n v="1"/>
    <n v="14"/>
    <n v="1.71428571428571"/>
    <n v="6"/>
    <n v="1"/>
    <n v="19"/>
    <n v="2.4736842105263102"/>
    <n v="3"/>
    <n v="2"/>
    <n v="9"/>
    <n v="20165"/>
    <n v="352"/>
    <n v="4012"/>
    <n v="4364"/>
    <n v="24.529"/>
  </r>
  <r>
    <x v="7"/>
    <x v="10"/>
    <n v="1"/>
    <n v="14"/>
    <n v="1.71428571428571"/>
    <n v="6"/>
    <n v="1"/>
    <n v="19"/>
    <n v="2.4736842105263102"/>
    <n v="3"/>
    <n v="2"/>
    <n v="9"/>
    <n v="21365"/>
    <n v="491"/>
    <n v="2035"/>
    <n v="2526"/>
    <n v="23.890999999999998"/>
  </r>
  <r>
    <x v="7"/>
    <x v="11"/>
    <n v="1"/>
    <n v="20"/>
    <n v="1.5"/>
    <n v="6"/>
    <n v="1"/>
    <n v="21"/>
    <n v="2.4285714285714199"/>
    <n v="3"/>
    <n v="2"/>
    <n v="14"/>
    <n v="29914"/>
    <n v="684"/>
    <n v="2383"/>
    <n v="3067"/>
    <n v="32.981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6">
  <r>
    <x v="0"/>
    <x v="0"/>
    <n v="10"/>
    <n v="17"/>
    <n v="1.4117647058823499"/>
    <n v="4"/>
    <n v="1"/>
    <n v="9"/>
    <n v="2.55555555555555"/>
    <n v="4"/>
    <n v="2"/>
    <n v="4"/>
    <n v="7093"/>
    <n v="400"/>
    <n v="0"/>
    <n v="400"/>
  </r>
  <r>
    <x v="0"/>
    <x v="1"/>
    <n v="1"/>
    <n v="13"/>
    <n v="1.5384615384615301"/>
    <n v="4"/>
    <n v="1"/>
    <n v="7"/>
    <n v="2.5714285714285698"/>
    <n v="4"/>
    <n v="2"/>
    <n v="5"/>
    <n v="4564"/>
    <n v="351"/>
    <n v="332"/>
    <n v="683"/>
  </r>
  <r>
    <x v="0"/>
    <x v="2"/>
    <n v="1"/>
    <n v="17"/>
    <n v="1.4117647058823499"/>
    <n v="4"/>
    <n v="1"/>
    <n v="9"/>
    <n v="2.55555555555555"/>
    <n v="4"/>
    <n v="2"/>
    <n v="7"/>
    <n v="5221"/>
    <n v="331"/>
    <n v="348"/>
    <n v="679"/>
  </r>
  <r>
    <x v="0"/>
    <x v="3"/>
    <n v="1"/>
    <n v="13"/>
    <n v="1.5384615384615301"/>
    <n v="4"/>
    <n v="1"/>
    <n v="7"/>
    <n v="2.5714285714285698"/>
    <n v="4"/>
    <n v="2"/>
    <n v="4"/>
    <n v="4788"/>
    <n v="420"/>
    <n v="360"/>
    <n v="780"/>
  </r>
  <r>
    <x v="0"/>
    <x v="4"/>
    <n v="1"/>
    <n v="13"/>
    <n v="1.5384615384615301"/>
    <n v="4"/>
    <n v="1"/>
    <n v="7"/>
    <n v="2.5714285714285698"/>
    <n v="4"/>
    <n v="2"/>
    <n v="4"/>
    <n v="4705"/>
    <n v="334"/>
    <n v="84"/>
    <n v="418"/>
  </r>
  <r>
    <x v="0"/>
    <x v="5"/>
    <n v="1"/>
    <n v="13"/>
    <n v="1.5384615384615301"/>
    <n v="4"/>
    <n v="1"/>
    <n v="7"/>
    <n v="2.5714285714285698"/>
    <n v="4"/>
    <n v="2"/>
    <n v="4"/>
    <n v="4469"/>
    <n v="1219"/>
    <n v="97"/>
    <n v="1316"/>
  </r>
  <r>
    <x v="0"/>
    <x v="6"/>
    <n v="1"/>
    <n v="17"/>
    <n v="1.4117647058823499"/>
    <n v="4"/>
    <n v="1"/>
    <n v="9"/>
    <n v="2.55555555555555"/>
    <n v="4"/>
    <n v="2"/>
    <n v="7"/>
    <n v="4760"/>
    <n v="930"/>
    <n v="135"/>
    <n v="1065"/>
  </r>
  <r>
    <x v="0"/>
    <x v="7"/>
    <n v="10"/>
    <n v="13"/>
    <n v="1.5384615384615301"/>
    <n v="4"/>
    <n v="1"/>
    <n v="7"/>
    <n v="2.5714285714285698"/>
    <n v="4"/>
    <n v="2"/>
    <n v="5"/>
    <n v="4285"/>
    <n v="1302"/>
    <n v="408"/>
    <n v="1710"/>
  </r>
  <r>
    <x v="0"/>
    <x v="8"/>
    <n v="10"/>
    <n v="17"/>
    <n v="1.4117647058823499"/>
    <n v="4"/>
    <n v="1"/>
    <n v="9"/>
    <n v="2.55555555555555"/>
    <n v="4"/>
    <n v="2"/>
    <n v="6"/>
    <n v="5091"/>
    <n v="1685"/>
    <n v="96"/>
    <n v="1781"/>
  </r>
  <r>
    <x v="0"/>
    <x v="9"/>
    <n v="1"/>
    <n v="17"/>
    <n v="1.4117647058823499"/>
    <n v="4"/>
    <n v="1"/>
    <n v="9"/>
    <n v="2.55555555555555"/>
    <n v="4"/>
    <n v="2"/>
    <n v="4"/>
    <n v="6992"/>
    <n v="260"/>
    <n v="80"/>
    <n v="340"/>
  </r>
  <r>
    <x v="0"/>
    <x v="10"/>
    <n v="1"/>
    <n v="17"/>
    <n v="1.4117647058823499"/>
    <n v="4"/>
    <n v="1"/>
    <n v="9"/>
    <n v="2.55555555555555"/>
    <n v="4"/>
    <n v="2"/>
    <n v="4"/>
    <n v="5748"/>
    <n v="195"/>
    <n v="44"/>
    <n v="239"/>
  </r>
  <r>
    <x v="0"/>
    <x v="11"/>
    <n v="1"/>
    <n v="17"/>
    <n v="1.23529411764705"/>
    <n v="4"/>
    <n v="1"/>
    <n v="8"/>
    <n v="2.625"/>
    <n v="4"/>
    <n v="2"/>
    <n v="7"/>
    <n v="6147"/>
    <n v="386"/>
    <n v="160"/>
    <n v="546"/>
  </r>
  <r>
    <x v="1"/>
    <x v="0"/>
    <n v="10"/>
    <n v="10"/>
    <n v="1"/>
    <n v="1"/>
    <n v="1"/>
    <n v="4"/>
    <n v="1.5"/>
    <n v="3"/>
    <n v="1"/>
    <n v="4"/>
    <n v="3998"/>
    <n v="88"/>
    <n v="0"/>
    <n v="88"/>
  </r>
  <r>
    <x v="1"/>
    <x v="1"/>
    <n v="1"/>
    <n v="10"/>
    <n v="1"/>
    <n v="1"/>
    <n v="1"/>
    <n v="4"/>
    <n v="1.5"/>
    <n v="3"/>
    <n v="1"/>
    <n v="4"/>
    <n v="4148"/>
    <n v="582"/>
    <n v="123"/>
    <n v="705"/>
  </r>
  <r>
    <x v="1"/>
    <x v="2"/>
    <n v="1"/>
    <n v="10"/>
    <n v="1"/>
    <n v="1"/>
    <n v="1"/>
    <n v="4"/>
    <n v="1.5"/>
    <n v="3"/>
    <n v="1"/>
    <n v="4"/>
    <n v="3953"/>
    <n v="620"/>
    <n v="126"/>
    <n v="746"/>
  </r>
  <r>
    <x v="1"/>
    <x v="3"/>
    <n v="1"/>
    <n v="10"/>
    <n v="1"/>
    <n v="1"/>
    <n v="1"/>
    <n v="4"/>
    <n v="1.5"/>
    <n v="3"/>
    <n v="1"/>
    <n v="4"/>
    <n v="4160"/>
    <n v="671"/>
    <n v="126"/>
    <n v="797"/>
  </r>
  <r>
    <x v="1"/>
    <x v="4"/>
    <n v="1"/>
    <n v="10"/>
    <n v="1"/>
    <n v="1"/>
    <n v="1"/>
    <n v="4"/>
    <n v="1.5"/>
    <n v="3"/>
    <n v="1"/>
    <n v="4"/>
    <n v="4511"/>
    <n v="603"/>
    <n v="138"/>
    <n v="741"/>
  </r>
  <r>
    <x v="1"/>
    <x v="5"/>
    <n v="1"/>
    <n v="10"/>
    <n v="1"/>
    <n v="1"/>
    <n v="1"/>
    <n v="4"/>
    <n v="1.5"/>
    <n v="3"/>
    <n v="1"/>
    <n v="4"/>
    <n v="4001"/>
    <n v="819"/>
    <n v="121"/>
    <n v="940"/>
  </r>
  <r>
    <x v="1"/>
    <x v="6"/>
    <n v="1"/>
    <n v="12"/>
    <n v="1"/>
    <n v="1"/>
    <n v="1"/>
    <n v="5"/>
    <n v="1.6"/>
    <n v="3"/>
    <n v="1"/>
    <n v="5"/>
    <n v="5300"/>
    <n v="2546"/>
    <n v="338"/>
    <n v="2884"/>
  </r>
  <r>
    <x v="1"/>
    <x v="7"/>
    <n v="10"/>
    <n v="12"/>
    <n v="1"/>
    <n v="1"/>
    <n v="1"/>
    <n v="5"/>
    <n v="1.6"/>
    <n v="3"/>
    <n v="1"/>
    <n v="5"/>
    <n v="5138"/>
    <n v="2116"/>
    <n v="243"/>
    <n v="2359"/>
  </r>
  <r>
    <x v="1"/>
    <x v="8"/>
    <n v="10"/>
    <n v="10"/>
    <n v="1"/>
    <n v="1"/>
    <n v="1"/>
    <n v="4"/>
    <n v="1.5"/>
    <n v="3"/>
    <n v="1"/>
    <n v="4"/>
    <n v="4004"/>
    <n v="860"/>
    <n v="138"/>
    <n v="998"/>
  </r>
  <r>
    <x v="1"/>
    <x v="9"/>
    <n v="1"/>
    <n v="10"/>
    <n v="1"/>
    <n v="1"/>
    <n v="1"/>
    <n v="4"/>
    <n v="1.5"/>
    <n v="3"/>
    <n v="1"/>
    <n v="4"/>
    <n v="4532"/>
    <n v="86"/>
    <n v="360"/>
    <n v="446"/>
  </r>
  <r>
    <x v="1"/>
    <x v="10"/>
    <n v="1"/>
    <n v="10"/>
    <n v="1"/>
    <n v="1"/>
    <n v="1"/>
    <n v="4"/>
    <n v="1.5"/>
    <n v="3"/>
    <n v="1"/>
    <n v="4"/>
    <n v="4367"/>
    <n v="80"/>
    <n v="294"/>
    <n v="374"/>
  </r>
  <r>
    <x v="1"/>
    <x v="11"/>
    <n v="1"/>
    <n v="12"/>
    <n v="1"/>
    <n v="1"/>
    <n v="1"/>
    <n v="5"/>
    <n v="1.6"/>
    <n v="3"/>
    <n v="1"/>
    <n v="5"/>
    <n v="5425"/>
    <n v="1343"/>
    <n v="640"/>
    <n v="1983"/>
  </r>
  <r>
    <x v="2"/>
    <x v="0"/>
    <n v="10"/>
    <n v="10"/>
    <n v="1"/>
    <n v="1"/>
    <n v="1"/>
    <n v="6"/>
    <n v="2"/>
    <n v="3"/>
    <n v="1"/>
    <n v="3"/>
    <n v="4642"/>
    <n v="108"/>
    <n v="0"/>
    <n v="108"/>
  </r>
  <r>
    <x v="2"/>
    <x v="1"/>
    <n v="1"/>
    <n v="10"/>
    <n v="1"/>
    <n v="1"/>
    <n v="1"/>
    <n v="6"/>
    <n v="2"/>
    <n v="3"/>
    <n v="1"/>
    <n v="3"/>
    <n v="5582"/>
    <n v="673"/>
    <n v="182"/>
    <n v="855"/>
  </r>
  <r>
    <x v="2"/>
    <x v="2"/>
    <n v="1"/>
    <n v="10"/>
    <n v="1"/>
    <n v="1"/>
    <n v="1"/>
    <n v="6"/>
    <n v="2"/>
    <n v="3"/>
    <n v="1"/>
    <n v="3"/>
    <n v="10199"/>
    <n v="1544"/>
    <n v="593"/>
    <n v="2137"/>
  </r>
  <r>
    <x v="2"/>
    <x v="3"/>
    <n v="1"/>
    <n v="10"/>
    <n v="1"/>
    <n v="1"/>
    <n v="1"/>
    <n v="6"/>
    <n v="2"/>
    <n v="3"/>
    <n v="1"/>
    <n v="3"/>
    <n v="5697"/>
    <n v="653"/>
    <n v="198"/>
    <n v="851"/>
  </r>
  <r>
    <x v="2"/>
    <x v="4"/>
    <n v="1"/>
    <n v="10"/>
    <n v="1"/>
    <n v="1"/>
    <n v="1"/>
    <n v="6"/>
    <n v="2"/>
    <n v="3"/>
    <n v="1"/>
    <n v="3"/>
    <n v="5595"/>
    <n v="732"/>
    <n v="79"/>
    <n v="811"/>
  </r>
  <r>
    <x v="2"/>
    <x v="5"/>
    <n v="1"/>
    <n v="10"/>
    <n v="1"/>
    <n v="1"/>
    <n v="1"/>
    <n v="6"/>
    <n v="2"/>
    <n v="3"/>
    <n v="1"/>
    <n v="3"/>
    <n v="8221"/>
    <n v="1085"/>
    <n v="69"/>
    <n v="1154"/>
  </r>
  <r>
    <x v="2"/>
    <x v="6"/>
    <n v="1"/>
    <n v="20"/>
    <n v="1"/>
    <n v="1"/>
    <n v="1"/>
    <n v="7"/>
    <n v="1.8571428571428501"/>
    <n v="3"/>
    <n v="1"/>
    <n v="7"/>
    <n v="9873"/>
    <n v="4564"/>
    <n v="730"/>
    <n v="5294"/>
  </r>
  <r>
    <x v="2"/>
    <x v="7"/>
    <n v="10"/>
    <n v="10"/>
    <n v="1"/>
    <n v="1"/>
    <n v="1"/>
    <n v="6"/>
    <n v="2"/>
    <n v="3"/>
    <n v="1"/>
    <n v="3"/>
    <n v="5181"/>
    <n v="787"/>
    <n v="394"/>
    <n v="1181"/>
  </r>
  <r>
    <x v="2"/>
    <x v="8"/>
    <n v="10"/>
    <n v="10"/>
    <n v="1"/>
    <n v="1"/>
    <n v="1"/>
    <n v="6"/>
    <n v="2"/>
    <n v="3"/>
    <n v="1"/>
    <n v="3"/>
    <n v="5020"/>
    <n v="1051"/>
    <n v="193"/>
    <n v="1244"/>
  </r>
  <r>
    <x v="2"/>
    <x v="9"/>
    <n v="1"/>
    <n v="10"/>
    <n v="1"/>
    <n v="1"/>
    <n v="1"/>
    <n v="6"/>
    <n v="2"/>
    <n v="3"/>
    <n v="1"/>
    <n v="3"/>
    <n v="6278"/>
    <n v="134"/>
    <n v="165"/>
    <n v="299"/>
  </r>
  <r>
    <x v="2"/>
    <x v="10"/>
    <n v="1"/>
    <n v="10"/>
    <n v="1"/>
    <n v="1"/>
    <n v="1"/>
    <n v="6"/>
    <n v="2"/>
    <n v="3"/>
    <n v="1"/>
    <n v="3"/>
    <n v="5683"/>
    <n v="114"/>
    <n v="268"/>
    <n v="382"/>
  </r>
  <r>
    <x v="2"/>
    <x v="11"/>
    <n v="1"/>
    <n v="20"/>
    <n v="1"/>
    <n v="1"/>
    <n v="1"/>
    <n v="7"/>
    <n v="1.8571428571428501"/>
    <n v="3"/>
    <n v="1"/>
    <n v="7"/>
    <n v="6576"/>
    <n v="1341"/>
    <n v="410"/>
    <n v="1751"/>
  </r>
  <r>
    <x v="3"/>
    <x v="0"/>
    <n v="10"/>
    <n v="19"/>
    <n v="1"/>
    <n v="1"/>
    <n v="1"/>
    <n v="9"/>
    <n v="2.4444444444444402"/>
    <n v="4"/>
    <n v="1"/>
    <n v="6"/>
    <n v="9066"/>
    <n v="143"/>
    <n v="0"/>
    <n v="143"/>
  </r>
  <r>
    <x v="3"/>
    <x v="1"/>
    <n v="1"/>
    <n v="19"/>
    <n v="1"/>
    <n v="1"/>
    <n v="1"/>
    <n v="9"/>
    <n v="2.4444444444444402"/>
    <n v="4"/>
    <n v="1"/>
    <n v="8"/>
    <n v="10426"/>
    <n v="1523"/>
    <n v="1247"/>
    <n v="2770"/>
  </r>
  <r>
    <x v="3"/>
    <x v="2"/>
    <n v="1"/>
    <n v="16"/>
    <n v="1"/>
    <n v="1"/>
    <n v="1"/>
    <n v="7"/>
    <n v="2.71428571428571"/>
    <n v="4"/>
    <n v="1"/>
    <n v="5"/>
    <n v="10586"/>
    <n v="2376"/>
    <n v="455"/>
    <n v="2831"/>
  </r>
  <r>
    <x v="3"/>
    <x v="3"/>
    <n v="1"/>
    <n v="19"/>
    <n v="1"/>
    <n v="1"/>
    <n v="1"/>
    <n v="9"/>
    <n v="2.4444444444444402"/>
    <n v="4"/>
    <n v="1"/>
    <n v="6"/>
    <n v="11416"/>
    <n v="2169"/>
    <n v="781"/>
    <n v="2950"/>
  </r>
  <r>
    <x v="3"/>
    <x v="4"/>
    <n v="1"/>
    <n v="19"/>
    <n v="1.26315789473684"/>
    <n v="2"/>
    <n v="1"/>
    <n v="12"/>
    <n v="2.25"/>
    <n v="4"/>
    <n v="1"/>
    <n v="8"/>
    <n v="11672"/>
    <n v="2549"/>
    <n v="415"/>
    <n v="2964"/>
  </r>
  <r>
    <x v="3"/>
    <x v="5"/>
    <n v="1"/>
    <n v="19"/>
    <n v="1"/>
    <n v="1"/>
    <n v="1"/>
    <n v="9"/>
    <n v="2.4444444444444402"/>
    <n v="4"/>
    <n v="1"/>
    <n v="7"/>
    <n v="11897"/>
    <n v="3440"/>
    <n v="308"/>
    <n v="3748"/>
  </r>
  <r>
    <x v="3"/>
    <x v="6"/>
    <n v="1"/>
    <n v="19"/>
    <n v="1.26315789473684"/>
    <n v="2"/>
    <n v="1"/>
    <n v="12"/>
    <n v="2.25"/>
    <n v="4"/>
    <n v="1"/>
    <n v="8"/>
    <n v="12189"/>
    <n v="3231"/>
    <n v="656"/>
    <n v="3887"/>
  </r>
  <r>
    <x v="3"/>
    <x v="7"/>
    <n v="10"/>
    <n v="16"/>
    <n v="1.3125"/>
    <n v="2"/>
    <n v="1"/>
    <n v="10"/>
    <n v="2.4"/>
    <n v="4"/>
    <n v="1"/>
    <n v="8"/>
    <n v="9962"/>
    <n v="2842"/>
    <n v="599"/>
    <n v="3441"/>
  </r>
  <r>
    <x v="3"/>
    <x v="8"/>
    <n v="10"/>
    <n v="19"/>
    <n v="1"/>
    <n v="1"/>
    <n v="1"/>
    <n v="9"/>
    <n v="2.4444444444444402"/>
    <n v="4"/>
    <n v="1"/>
    <n v="6"/>
    <n v="11359"/>
    <n v="3179"/>
    <n v="377"/>
    <n v="3556"/>
  </r>
  <r>
    <x v="3"/>
    <x v="9"/>
    <n v="1"/>
    <n v="19"/>
    <n v="1"/>
    <n v="1"/>
    <n v="1"/>
    <n v="9"/>
    <n v="2.4444444444444402"/>
    <n v="4"/>
    <n v="1"/>
    <n v="6"/>
    <n v="11825"/>
    <n v="200"/>
    <n v="1575"/>
    <n v="1775"/>
  </r>
  <r>
    <x v="3"/>
    <x v="10"/>
    <n v="1"/>
    <n v="19"/>
    <n v="1"/>
    <n v="1"/>
    <n v="1"/>
    <n v="9"/>
    <n v="2.4444444444444402"/>
    <n v="4"/>
    <n v="1"/>
    <n v="6"/>
    <n v="11486"/>
    <n v="205"/>
    <n v="980"/>
    <n v="1185"/>
  </r>
  <r>
    <x v="3"/>
    <x v="11"/>
    <n v="1"/>
    <n v="19"/>
    <n v="1"/>
    <n v="1"/>
    <n v="1"/>
    <n v="9"/>
    <n v="2.4444444444444402"/>
    <n v="4"/>
    <n v="1"/>
    <n v="9"/>
    <n v="13128"/>
    <n v="1806"/>
    <n v="1430"/>
    <n v="3236"/>
  </r>
  <r>
    <x v="4"/>
    <x v="0"/>
    <n v="10"/>
    <n v="21"/>
    <n v="1.0476190476190399"/>
    <n v="2"/>
    <n v="1"/>
    <n v="9"/>
    <n v="1.55555555555555"/>
    <n v="3"/>
    <n v="1"/>
    <n v="9"/>
    <n v="20930"/>
    <n v="250"/>
    <n v="0"/>
    <n v="250"/>
  </r>
  <r>
    <x v="4"/>
    <x v="1"/>
    <n v="1"/>
    <n v="21"/>
    <n v="1.0476190476190399"/>
    <n v="2"/>
    <n v="1"/>
    <n v="9"/>
    <n v="1.55555555555555"/>
    <n v="3"/>
    <n v="1"/>
    <n v="9"/>
    <n v="25383"/>
    <n v="4873"/>
    <n v="3547"/>
    <n v="8420"/>
  </r>
  <r>
    <x v="4"/>
    <x v="2"/>
    <n v="1"/>
    <n v="21"/>
    <n v="1.0476190476190399"/>
    <n v="2"/>
    <n v="1"/>
    <n v="9"/>
    <n v="1.55555555555555"/>
    <n v="3"/>
    <n v="1"/>
    <n v="9"/>
    <n v="25009"/>
    <n v="6131"/>
    <n v="752"/>
    <n v="6883"/>
  </r>
  <r>
    <x v="4"/>
    <x v="3"/>
    <n v="1"/>
    <n v="21"/>
    <n v="1.0476190476190399"/>
    <n v="2"/>
    <n v="1"/>
    <n v="9"/>
    <n v="1.55555555555555"/>
    <n v="3"/>
    <n v="1"/>
    <n v="9"/>
    <n v="27537"/>
    <n v="4651"/>
    <n v="4572"/>
    <n v="9223"/>
  </r>
  <r>
    <x v="4"/>
    <x v="4"/>
    <n v="1"/>
    <n v="21"/>
    <n v="1.0476190476190399"/>
    <n v="2"/>
    <n v="1"/>
    <n v="8"/>
    <n v="1.5"/>
    <n v="3"/>
    <n v="1"/>
    <n v="8"/>
    <n v="25147"/>
    <n v="6586"/>
    <n v="855"/>
    <n v="7441"/>
  </r>
  <r>
    <x v="4"/>
    <x v="5"/>
    <n v="1"/>
    <n v="21"/>
    <n v="1.0476190476190399"/>
    <n v="2"/>
    <n v="1"/>
    <n v="8"/>
    <n v="1.5"/>
    <n v="3"/>
    <n v="1"/>
    <n v="8"/>
    <n v="25399"/>
    <n v="8276"/>
    <n v="1253"/>
    <n v="9529"/>
  </r>
  <r>
    <x v="4"/>
    <x v="6"/>
    <n v="1"/>
    <n v="21"/>
    <n v="1.0476190476190399"/>
    <n v="2"/>
    <n v="1"/>
    <n v="8"/>
    <n v="1.5"/>
    <n v="3"/>
    <n v="1"/>
    <n v="8"/>
    <n v="24337"/>
    <n v="7109"/>
    <n v="829"/>
    <n v="7938"/>
  </r>
  <r>
    <x v="4"/>
    <x v="7"/>
    <n v="10"/>
    <n v="21"/>
    <n v="1.0476190476190399"/>
    <n v="2"/>
    <n v="1"/>
    <n v="9"/>
    <n v="1.55555555555555"/>
    <n v="3"/>
    <n v="1"/>
    <n v="9"/>
    <n v="20278"/>
    <n v="9432"/>
    <n v="785"/>
    <n v="10217"/>
  </r>
  <r>
    <x v="4"/>
    <x v="8"/>
    <n v="10"/>
    <n v="21"/>
    <n v="1.0476190476190399"/>
    <n v="2"/>
    <n v="1"/>
    <n v="9"/>
    <n v="1.55555555555555"/>
    <n v="3"/>
    <n v="1"/>
    <n v="9"/>
    <n v="25476"/>
    <n v="8602"/>
    <n v="1440"/>
    <n v="10042"/>
  </r>
  <r>
    <x v="4"/>
    <x v="9"/>
    <n v="1"/>
    <n v="21"/>
    <n v="1.0476190476190399"/>
    <n v="2"/>
    <n v="1"/>
    <n v="9"/>
    <n v="1.55555555555555"/>
    <n v="3"/>
    <n v="1"/>
    <n v="9"/>
    <n v="20517"/>
    <n v="242"/>
    <n v="2800"/>
    <n v="3042"/>
  </r>
  <r>
    <x v="4"/>
    <x v="10"/>
    <n v="1"/>
    <n v="21"/>
    <n v="1.0476190476190399"/>
    <n v="2"/>
    <n v="1"/>
    <n v="9"/>
    <n v="1.55555555555555"/>
    <n v="3"/>
    <n v="1"/>
    <n v="9"/>
    <n v="27035"/>
    <n v="307"/>
    <n v="846"/>
    <n v="1153"/>
  </r>
  <r>
    <x v="4"/>
    <x v="11"/>
    <n v="1"/>
    <n v="21"/>
    <n v="1.0476190476190399"/>
    <n v="2"/>
    <n v="1"/>
    <n v="9"/>
    <n v="1.55555555555555"/>
    <n v="3"/>
    <n v="1"/>
    <n v="9"/>
    <n v="22486"/>
    <n v="1962"/>
    <n v="1264"/>
    <n v="3226"/>
  </r>
  <r>
    <x v="5"/>
    <x v="0"/>
    <n v="10"/>
    <n v="21"/>
    <n v="1"/>
    <n v="1"/>
    <n v="1"/>
    <n v="9"/>
    <n v="2.2222222222222201"/>
    <n v="3"/>
    <n v="2"/>
    <n v="6"/>
    <n v="27246"/>
    <n v="357"/>
    <n v="0"/>
    <n v="357"/>
  </r>
  <r>
    <x v="5"/>
    <x v="1"/>
    <n v="1"/>
    <n v="16"/>
    <n v="1"/>
    <n v="1"/>
    <n v="1"/>
    <n v="9"/>
    <n v="2.4444444444444402"/>
    <n v="3"/>
    <n v="2"/>
    <n v="6"/>
    <n v="18790"/>
    <n v="3724"/>
    <n v="424"/>
    <n v="4148"/>
  </r>
  <r>
    <x v="5"/>
    <x v="2"/>
    <n v="1"/>
    <n v="27"/>
    <n v="1"/>
    <n v="1"/>
    <n v="1"/>
    <n v="12"/>
    <n v="2.1666666666666599"/>
    <n v="3"/>
    <n v="1"/>
    <n v="9"/>
    <n v="32237"/>
    <n v="4099"/>
    <n v="4434"/>
    <n v="8533"/>
  </r>
  <r>
    <x v="5"/>
    <x v="3"/>
    <n v="1"/>
    <n v="25"/>
    <n v="1"/>
    <n v="1"/>
    <n v="1"/>
    <n v="12"/>
    <n v="2.3333333333333299"/>
    <n v="3"/>
    <n v="2"/>
    <n v="8"/>
    <n v="37743"/>
    <n v="4287"/>
    <n v="3777"/>
    <n v="8064"/>
  </r>
  <r>
    <x v="5"/>
    <x v="4"/>
    <n v="1"/>
    <n v="21"/>
    <n v="1"/>
    <n v="1"/>
    <n v="1"/>
    <n v="9"/>
    <n v="2.2222222222222201"/>
    <n v="3"/>
    <n v="2"/>
    <n v="6"/>
    <n v="30136"/>
    <n v="6286"/>
    <n v="3162"/>
    <n v="9448"/>
  </r>
  <r>
    <x v="5"/>
    <x v="5"/>
    <n v="1"/>
    <n v="21"/>
    <n v="1"/>
    <n v="1"/>
    <n v="1"/>
    <n v="9"/>
    <n v="2.1111111111111098"/>
    <n v="3"/>
    <n v="1"/>
    <n v="9"/>
    <n v="20308"/>
    <n v="8969"/>
    <n v="1725"/>
    <n v="10694"/>
  </r>
  <r>
    <x v="5"/>
    <x v="6"/>
    <n v="1"/>
    <n v="20"/>
    <n v="1"/>
    <n v="1"/>
    <n v="1"/>
    <n v="8"/>
    <n v="2.25"/>
    <n v="3"/>
    <n v="2"/>
    <n v="7"/>
    <n v="28288"/>
    <n v="4509"/>
    <n v="414"/>
    <n v="4923"/>
  </r>
  <r>
    <x v="5"/>
    <x v="7"/>
    <n v="10"/>
    <n v="20"/>
    <n v="1"/>
    <n v="1"/>
    <n v="1"/>
    <n v="8"/>
    <n v="2.25"/>
    <n v="3"/>
    <n v="2"/>
    <n v="6"/>
    <n v="31708"/>
    <n v="5943"/>
    <n v="428"/>
    <n v="6371"/>
  </r>
  <r>
    <x v="5"/>
    <x v="8"/>
    <n v="10"/>
    <n v="16"/>
    <n v="1"/>
    <n v="1"/>
    <n v="1"/>
    <n v="9"/>
    <n v="2.4444444444444402"/>
    <n v="3"/>
    <n v="2"/>
    <n v="5"/>
    <n v="22188"/>
    <n v="4084"/>
    <n v="351"/>
    <n v="4435"/>
  </r>
  <r>
    <x v="5"/>
    <x v="9"/>
    <n v="1"/>
    <n v="21"/>
    <n v="1"/>
    <n v="1"/>
    <n v="1"/>
    <n v="9"/>
    <n v="2.2222222222222201"/>
    <n v="3"/>
    <n v="2"/>
    <n v="6"/>
    <n v="28689"/>
    <n v="247"/>
    <n v="489"/>
    <n v="736"/>
  </r>
  <r>
    <x v="5"/>
    <x v="10"/>
    <n v="1"/>
    <n v="21"/>
    <n v="1"/>
    <n v="1"/>
    <n v="1"/>
    <n v="9"/>
    <n v="2.2222222222222201"/>
    <n v="3"/>
    <n v="2"/>
    <n v="6"/>
    <n v="30452"/>
    <n v="323"/>
    <n v="640"/>
    <n v="963"/>
  </r>
  <r>
    <x v="5"/>
    <x v="11"/>
    <n v="1"/>
    <n v="30"/>
    <n v="1"/>
    <n v="1"/>
    <n v="1"/>
    <n v="12"/>
    <n v="2.0833333333333299"/>
    <n v="3"/>
    <n v="1"/>
    <n v="12"/>
    <n v="40722"/>
    <n v="5254"/>
    <n v="1774"/>
    <n v="7028"/>
  </r>
  <r>
    <x v="6"/>
    <x v="0"/>
    <n v="10"/>
    <n v="14"/>
    <n v="3.9285714285714199"/>
    <n v="10"/>
    <n v="1"/>
    <n v="15"/>
    <n v="2.0666666666666602"/>
    <n v="3"/>
    <n v="2"/>
    <n v="8"/>
    <n v="63483"/>
    <n v="2156"/>
    <n v="0"/>
    <n v="2156"/>
  </r>
  <r>
    <x v="6"/>
    <x v="1"/>
    <n v="1"/>
    <n v="20"/>
    <n v="3.1"/>
    <n v="10"/>
    <n v="1"/>
    <n v="17"/>
    <n v="2.0588235294117601"/>
    <n v="3"/>
    <n v="2"/>
    <n v="12"/>
    <n v="77719"/>
    <n v="540"/>
    <n v="485"/>
    <n v="1025"/>
  </r>
  <r>
    <x v="6"/>
    <x v="2"/>
    <n v="1"/>
    <n v="20"/>
    <n v="3.4"/>
    <n v="10"/>
    <n v="1"/>
    <n v="18"/>
    <n v="2.05555555555555"/>
    <n v="3"/>
    <n v="2"/>
    <n v="12"/>
    <n v="95853"/>
    <n v="668"/>
    <n v="707"/>
    <n v="1375"/>
  </r>
  <r>
    <x v="6"/>
    <x v="3"/>
    <n v="1"/>
    <n v="19"/>
    <n v="3.2105263157894699"/>
    <n v="10"/>
    <n v="1"/>
    <n v="18"/>
    <n v="2.1666666666666599"/>
    <n v="3"/>
    <n v="2"/>
    <n v="9"/>
    <n v="70948"/>
    <n v="487"/>
    <n v="330"/>
    <n v="817"/>
  </r>
  <r>
    <x v="6"/>
    <x v="4"/>
    <n v="1"/>
    <n v="19"/>
    <n v="3.2105263157894699"/>
    <n v="10"/>
    <n v="1"/>
    <n v="18"/>
    <n v="2.1666666666666599"/>
    <n v="3"/>
    <n v="2"/>
    <n v="9"/>
    <n v="72671"/>
    <n v="583"/>
    <n v="488"/>
    <n v="1071"/>
  </r>
  <r>
    <x v="6"/>
    <x v="5"/>
    <n v="1"/>
    <n v="18"/>
    <n v="3.3333333333333299"/>
    <n v="10"/>
    <n v="1"/>
    <n v="18"/>
    <n v="2.1666666666666599"/>
    <n v="3"/>
    <n v="2"/>
    <n v="13"/>
    <n v="84811"/>
    <n v="1560"/>
    <n v="576"/>
    <n v="2136"/>
  </r>
  <r>
    <x v="6"/>
    <x v="6"/>
    <n v="1"/>
    <n v="20"/>
    <n v="3.4"/>
    <n v="10"/>
    <n v="1"/>
    <n v="18"/>
    <n v="2.05555555555555"/>
    <n v="3"/>
    <n v="2"/>
    <n v="10"/>
    <n v="98137"/>
    <n v="1337"/>
    <n v="497"/>
    <n v="1834"/>
  </r>
  <r>
    <x v="6"/>
    <x v="7"/>
    <n v="10"/>
    <n v="20"/>
    <n v="3.4"/>
    <n v="10"/>
    <n v="1"/>
    <n v="18"/>
    <n v="2.05555555555555"/>
    <n v="3"/>
    <n v="2"/>
    <n v="12"/>
    <n v="90306"/>
    <n v="1264"/>
    <n v="6512"/>
    <n v="7776"/>
  </r>
  <r>
    <x v="6"/>
    <x v="8"/>
    <n v="10"/>
    <n v="20"/>
    <n v="3.35"/>
    <n v="10"/>
    <n v="1"/>
    <n v="17"/>
    <n v="2.0588235294117601"/>
    <n v="3"/>
    <n v="2"/>
    <n v="11"/>
    <n v="71776"/>
    <n v="3439"/>
    <n v="488"/>
    <n v="3927"/>
  </r>
  <r>
    <x v="6"/>
    <x v="9"/>
    <n v="1"/>
    <n v="15"/>
    <n v="3.7333333333333298"/>
    <n v="10"/>
    <n v="1"/>
    <n v="16"/>
    <n v="2.0625"/>
    <n v="3"/>
    <n v="2"/>
    <n v="9"/>
    <n v="64699"/>
    <n v="355"/>
    <n v="585"/>
    <n v="940"/>
  </r>
  <r>
    <x v="6"/>
    <x v="10"/>
    <n v="1"/>
    <n v="15"/>
    <n v="3.7333333333333298"/>
    <n v="10"/>
    <n v="1"/>
    <n v="16"/>
    <n v="2.0625"/>
    <n v="3"/>
    <n v="2"/>
    <n v="9"/>
    <n v="61985"/>
    <n v="294"/>
    <n v="668"/>
    <n v="962"/>
  </r>
  <r>
    <x v="6"/>
    <x v="11"/>
    <n v="1"/>
    <n v="14"/>
    <n v="3.9285714285714199"/>
    <n v="10"/>
    <n v="1"/>
    <n v="15"/>
    <n v="2.0666666666666602"/>
    <n v="3"/>
    <n v="2"/>
    <n v="12"/>
    <n v="83479"/>
    <n v="1650"/>
    <n v="1779"/>
    <n v="3429"/>
  </r>
  <r>
    <x v="7"/>
    <x v="0"/>
    <n v="10"/>
    <n v="14"/>
    <n v="1.71428571428571"/>
    <n v="6"/>
    <n v="1"/>
    <n v="19"/>
    <n v="2.4736842105263102"/>
    <n v="3"/>
    <n v="2"/>
    <n v="8"/>
    <n v="21740"/>
    <n v="376"/>
    <n v="0"/>
    <n v="376"/>
  </r>
  <r>
    <x v="7"/>
    <x v="1"/>
    <n v="1"/>
    <n v="20"/>
    <n v="1.5"/>
    <n v="6"/>
    <n v="1"/>
    <n v="22"/>
    <n v="2.4090909090908998"/>
    <n v="3"/>
    <n v="2"/>
    <n v="15"/>
    <n v="24024"/>
    <n v="384"/>
    <n v="3385"/>
    <n v="3769"/>
  </r>
  <r>
    <x v="7"/>
    <x v="2"/>
    <n v="1"/>
    <n v="14"/>
    <n v="1.71428571428571"/>
    <n v="6"/>
    <n v="1"/>
    <n v="19"/>
    <n v="2.4736842105263102"/>
    <n v="3"/>
    <n v="2"/>
    <n v="11"/>
    <n v="20713"/>
    <n v="421"/>
    <n v="2394"/>
    <n v="2815"/>
  </r>
  <r>
    <x v="7"/>
    <x v="3"/>
    <n v="1"/>
    <n v="15"/>
    <n v="1.6666666666666601"/>
    <n v="6"/>
    <n v="1"/>
    <n v="19"/>
    <n v="2.4736842105263102"/>
    <n v="3"/>
    <n v="2"/>
    <n v="12"/>
    <n v="19750"/>
    <n v="362"/>
    <n v="2288"/>
    <n v="2650"/>
  </r>
  <r>
    <x v="7"/>
    <x v="4"/>
    <n v="1"/>
    <n v="12"/>
    <n v="1.8333333333333299"/>
    <n v="6"/>
    <n v="1"/>
    <n v="18"/>
    <n v="2.5"/>
    <n v="3"/>
    <n v="2"/>
    <n v="9"/>
    <n v="20648"/>
    <n v="892"/>
    <n v="2047"/>
    <n v="2939"/>
  </r>
  <r>
    <x v="7"/>
    <x v="5"/>
    <n v="1"/>
    <n v="20"/>
    <n v="1.5"/>
    <n v="6"/>
    <n v="1"/>
    <n v="21"/>
    <n v="2.4285714285714199"/>
    <n v="3"/>
    <n v="2"/>
    <n v="14"/>
    <n v="31299"/>
    <n v="3511"/>
    <n v="2340"/>
    <n v="5851"/>
  </r>
  <r>
    <x v="7"/>
    <x v="6"/>
    <n v="1"/>
    <n v="14"/>
    <n v="1.71428571428571"/>
    <n v="6"/>
    <n v="1"/>
    <n v="19"/>
    <n v="2.4736842105263102"/>
    <n v="3"/>
    <n v="2"/>
    <n v="12"/>
    <n v="20817"/>
    <n v="3913"/>
    <n v="1612"/>
    <n v="5525"/>
  </r>
  <r>
    <x v="7"/>
    <x v="7"/>
    <n v="10"/>
    <n v="14"/>
    <n v="1.71428571428571"/>
    <n v="6"/>
    <n v="1"/>
    <n v="19"/>
    <n v="2.4736842105263102"/>
    <n v="3"/>
    <n v="2"/>
    <n v="11"/>
    <n v="15036"/>
    <n v="3356"/>
    <n v="1197"/>
    <n v="4553"/>
  </r>
  <r>
    <x v="7"/>
    <x v="8"/>
    <n v="10"/>
    <n v="14"/>
    <n v="1.71428571428571"/>
    <n v="6"/>
    <n v="1"/>
    <n v="19"/>
    <n v="2.4736842105263102"/>
    <n v="3"/>
    <n v="2"/>
    <n v="12"/>
    <n v="18172"/>
    <n v="1837"/>
    <n v="1768"/>
    <n v="3605"/>
  </r>
  <r>
    <x v="7"/>
    <x v="9"/>
    <n v="1"/>
    <n v="14"/>
    <n v="1.71428571428571"/>
    <n v="6"/>
    <n v="1"/>
    <n v="19"/>
    <n v="2.4736842105263102"/>
    <n v="3"/>
    <n v="2"/>
    <n v="9"/>
    <n v="20165"/>
    <n v="352"/>
    <n v="4012"/>
    <n v="4364"/>
  </r>
  <r>
    <x v="7"/>
    <x v="10"/>
    <n v="1"/>
    <n v="14"/>
    <n v="1.71428571428571"/>
    <n v="6"/>
    <n v="1"/>
    <n v="19"/>
    <n v="2.4736842105263102"/>
    <n v="3"/>
    <n v="2"/>
    <n v="9"/>
    <n v="21365"/>
    <n v="491"/>
    <n v="2035"/>
    <n v="2526"/>
  </r>
  <r>
    <x v="7"/>
    <x v="11"/>
    <n v="1"/>
    <n v="20"/>
    <n v="1.5"/>
    <n v="6"/>
    <n v="1"/>
    <n v="21"/>
    <n v="2.4285714285714199"/>
    <n v="3"/>
    <n v="2"/>
    <n v="14"/>
    <n v="29914"/>
    <n v="684"/>
    <n v="2383"/>
    <n v="30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N3" firstHeaderRow="1" firstDataRow="2" firstDataCol="1"/>
  <pivotFields count="16">
    <pivotField showAll="0"/>
    <pivotField axis="axisCol" showAll="0">
      <items count="13">
        <item x="0"/>
        <item x="9"/>
        <item x="10"/>
        <item x="11"/>
        <item x="3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平均值项:#AllMips" fld="7" subtotal="average" baseField="1" baseItem="6"/>
  </dataFields>
  <chartFormats count="2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N11" firstHeaderRow="1" firstDataRow="2" firstDataCol="1"/>
  <pivotFields count="16">
    <pivotField axis="axisRow" showAll="0">
      <items count="9">
        <item x="1"/>
        <item x="2"/>
        <item x="3"/>
        <item x="4"/>
        <item x="5"/>
        <item x="0"/>
        <item x="6"/>
        <item x="7"/>
        <item t="default"/>
      </items>
    </pivotField>
    <pivotField axis="axisCol" showAll="0">
      <items count="13">
        <item x="0"/>
        <item x="9"/>
        <item x="10"/>
        <item x="11"/>
        <item x="3"/>
        <item x="4"/>
        <item x="1"/>
        <item x="2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平均值项:explainedUcNum" fld="3" subtotal="average" baseField="1" baseItem="6"/>
  </dataFields>
  <chartFormats count="12"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5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N11" firstHeaderRow="1" firstDataRow="2" firstDataCol="1"/>
  <pivotFields count="17">
    <pivotField axis="axisRow" showAll="0">
      <items count="9">
        <item x="1"/>
        <item x="2"/>
        <item x="3"/>
        <item x="4"/>
        <item x="5"/>
        <item x="0"/>
        <item x="6"/>
        <item x="7"/>
        <item t="default"/>
      </items>
    </pivotField>
    <pivotField axis="axisCol" showAll="0">
      <items count="13">
        <item x="0"/>
        <item x="9"/>
        <item x="10"/>
        <item x="11"/>
        <item x="3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All Time" fld="16" baseField="0" baseItem="0"/>
  </dataFields>
  <chartFormats count="12"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1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N13" firstHeaderRow="1" firstDataRow="2" firstDataCol="1"/>
  <pivotFields count="16">
    <pivotField axis="axisRow" showAll="0">
      <items count="9">
        <item x="1"/>
        <item x="2"/>
        <item x="3"/>
        <item x="4"/>
        <item x="5"/>
        <item x="0"/>
        <item x="6"/>
        <item x="7"/>
        <item t="default"/>
      </items>
    </pivotField>
    <pivotField axis="axisCol" showAll="0">
      <items count="13">
        <item x="0"/>
        <item x="9"/>
        <item x="10"/>
        <item x="11"/>
        <item x="3"/>
        <item x="4"/>
        <item x="1"/>
        <item x="2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#Removed Axioms" fld="11" baseField="0" baseItem="0"/>
  </dataFields>
  <chartFormats count="12"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"/>
  <sheetViews>
    <sheetView workbookViewId="0">
      <selection activeCell="B21" sqref="B21"/>
    </sheetView>
  </sheetViews>
  <sheetFormatPr defaultRowHeight="13.9" x14ac:dyDescent="0.4"/>
  <cols>
    <col min="1" max="1" width="17.53125" customWidth="1"/>
    <col min="2" max="2" width="9.06640625" customWidth="1"/>
    <col min="3" max="3" width="8.73046875" customWidth="1"/>
    <col min="4" max="4" width="10.796875" customWidth="1"/>
    <col min="5" max="5" width="6.59765625" customWidth="1"/>
    <col min="6" max="6" width="9.06640625" customWidth="1"/>
    <col min="7" max="7" width="9.19921875" customWidth="1"/>
    <col min="8" max="8" width="14.59765625" customWidth="1"/>
    <col min="9" max="9" width="14.73046875" customWidth="1"/>
    <col min="10" max="10" width="15.265625" customWidth="1"/>
    <col min="11" max="11" width="15.3984375" customWidth="1"/>
    <col min="12" max="12" width="14.796875" customWidth="1"/>
    <col min="13" max="13" width="14.9296875" customWidth="1"/>
    <col min="14" max="14" width="9.59765625" bestFit="1" customWidth="1"/>
    <col min="15" max="24" width="25.19921875" customWidth="1"/>
    <col min="25" max="25" width="29.265625" customWidth="1"/>
    <col min="26" max="26" width="19.53125" customWidth="1"/>
  </cols>
  <sheetData>
    <row r="1" spans="1:14" x14ac:dyDescent="0.4">
      <c r="B1" s="1" t="s">
        <v>38</v>
      </c>
    </row>
    <row r="2" spans="1:14" x14ac:dyDescent="0.4">
      <c r="B2" t="s">
        <v>17</v>
      </c>
      <c r="C2" t="s">
        <v>26</v>
      </c>
      <c r="D2" t="s">
        <v>27</v>
      </c>
      <c r="E2" t="s">
        <v>28</v>
      </c>
      <c r="F2" t="s">
        <v>20</v>
      </c>
      <c r="G2" t="s">
        <v>21</v>
      </c>
      <c r="H2" t="s">
        <v>18</v>
      </c>
      <c r="I2" t="s">
        <v>19</v>
      </c>
      <c r="J2" t="s">
        <v>22</v>
      </c>
      <c r="K2" t="s">
        <v>23</v>
      </c>
      <c r="L2" t="s">
        <v>24</v>
      </c>
      <c r="M2" t="s">
        <v>25</v>
      </c>
      <c r="N2" t="s">
        <v>37</v>
      </c>
    </row>
    <row r="3" spans="1:14" x14ac:dyDescent="0.4">
      <c r="A3" t="s">
        <v>41</v>
      </c>
      <c r="B3" s="3">
        <v>10</v>
      </c>
      <c r="C3" s="3">
        <v>10.125</v>
      </c>
      <c r="D3" s="3">
        <v>10.125</v>
      </c>
      <c r="E3" s="3">
        <v>10.75</v>
      </c>
      <c r="F3" s="3">
        <v>10.5</v>
      </c>
      <c r="G3" s="3">
        <v>10.25</v>
      </c>
      <c r="H3" s="3">
        <v>10.375</v>
      </c>
      <c r="I3" s="3">
        <v>10.5</v>
      </c>
      <c r="J3" s="3">
        <v>10.25</v>
      </c>
      <c r="K3" s="3">
        <v>10.75</v>
      </c>
      <c r="L3" s="3">
        <v>10.25</v>
      </c>
      <c r="M3" s="3">
        <v>10.25</v>
      </c>
      <c r="N3" s="3">
        <v>10.34375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"/>
  <sheetViews>
    <sheetView tabSelected="1" workbookViewId="0">
      <selection activeCell="H18" sqref="H18"/>
    </sheetView>
  </sheetViews>
  <sheetFormatPr defaultRowHeight="13.9" x14ac:dyDescent="0.4"/>
  <cols>
    <col min="1" max="1" width="25.19921875" bestFit="1" customWidth="1"/>
    <col min="2" max="2" width="9.06640625" customWidth="1"/>
    <col min="3" max="3" width="8.73046875" customWidth="1"/>
    <col min="4" max="4" width="10.796875" customWidth="1"/>
    <col min="5" max="5" width="7.46484375" customWidth="1"/>
    <col min="6" max="6" width="9.06640625" customWidth="1"/>
    <col min="7" max="7" width="9.19921875" customWidth="1"/>
    <col min="8" max="8" width="14.59765625" customWidth="1"/>
    <col min="9" max="9" width="14.73046875" customWidth="1"/>
    <col min="10" max="10" width="15.265625" customWidth="1"/>
    <col min="11" max="11" width="15.3984375" customWidth="1"/>
    <col min="12" max="12" width="14.796875" customWidth="1"/>
    <col min="13" max="13" width="14.9296875" customWidth="1"/>
    <col min="14" max="14" width="13" bestFit="1" customWidth="1"/>
    <col min="15" max="24" width="23.1328125" bestFit="1" customWidth="1"/>
    <col min="25" max="25" width="21.59765625" bestFit="1" customWidth="1"/>
    <col min="26" max="26" width="27.265625" bestFit="1" customWidth="1"/>
  </cols>
  <sheetData>
    <row r="1" spans="1:14" x14ac:dyDescent="0.4">
      <c r="A1" s="1" t="s">
        <v>40</v>
      </c>
      <c r="B1" s="1" t="s">
        <v>38</v>
      </c>
    </row>
    <row r="2" spans="1:14" x14ac:dyDescent="0.4">
      <c r="A2" s="1" t="s">
        <v>36</v>
      </c>
      <c r="B2" t="s">
        <v>17</v>
      </c>
      <c r="C2" t="s">
        <v>26</v>
      </c>
      <c r="D2" t="s">
        <v>27</v>
      </c>
      <c r="E2" t="s">
        <v>28</v>
      </c>
      <c r="F2" t="s">
        <v>20</v>
      </c>
      <c r="G2" t="s">
        <v>21</v>
      </c>
      <c r="H2" t="s">
        <v>18</v>
      </c>
      <c r="I2" t="s">
        <v>19</v>
      </c>
      <c r="J2" t="s">
        <v>22</v>
      </c>
      <c r="K2" t="s">
        <v>23</v>
      </c>
      <c r="L2" t="s">
        <v>24</v>
      </c>
      <c r="M2" t="s">
        <v>25</v>
      </c>
      <c r="N2" t="s">
        <v>37</v>
      </c>
    </row>
    <row r="3" spans="1:14" x14ac:dyDescent="0.4">
      <c r="A3" s="2" t="s">
        <v>29</v>
      </c>
      <c r="B3" s="3">
        <v>10</v>
      </c>
      <c r="C3" s="3">
        <v>10</v>
      </c>
      <c r="D3" s="3">
        <v>10</v>
      </c>
      <c r="E3" s="3">
        <v>12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s="3">
        <v>12</v>
      </c>
      <c r="L3" s="3">
        <v>12</v>
      </c>
      <c r="M3" s="3">
        <v>10</v>
      </c>
      <c r="N3" s="3">
        <v>10.5</v>
      </c>
    </row>
    <row r="4" spans="1:14" x14ac:dyDescent="0.4">
      <c r="A4" s="2" t="s">
        <v>30</v>
      </c>
      <c r="B4" s="3">
        <v>10</v>
      </c>
      <c r="C4" s="3">
        <v>10</v>
      </c>
      <c r="D4" s="3">
        <v>10</v>
      </c>
      <c r="E4" s="3">
        <v>20</v>
      </c>
      <c r="F4" s="3">
        <v>10</v>
      </c>
      <c r="G4" s="3">
        <v>10</v>
      </c>
      <c r="H4" s="3">
        <v>10</v>
      </c>
      <c r="I4" s="3">
        <v>10</v>
      </c>
      <c r="J4" s="3">
        <v>10</v>
      </c>
      <c r="K4" s="3">
        <v>20</v>
      </c>
      <c r="L4" s="3">
        <v>10</v>
      </c>
      <c r="M4" s="3">
        <v>10</v>
      </c>
      <c r="N4" s="3">
        <v>11.666666666666666</v>
      </c>
    </row>
    <row r="5" spans="1:14" x14ac:dyDescent="0.4">
      <c r="A5" s="2" t="s">
        <v>31</v>
      </c>
      <c r="B5" s="3">
        <v>19</v>
      </c>
      <c r="C5" s="3">
        <v>19</v>
      </c>
      <c r="D5" s="3">
        <v>19</v>
      </c>
      <c r="E5" s="3">
        <v>19</v>
      </c>
      <c r="F5" s="3">
        <v>19</v>
      </c>
      <c r="G5" s="3">
        <v>19</v>
      </c>
      <c r="H5" s="3">
        <v>19</v>
      </c>
      <c r="I5" s="3">
        <v>16</v>
      </c>
      <c r="J5" s="3">
        <v>19</v>
      </c>
      <c r="K5" s="3">
        <v>19</v>
      </c>
      <c r="L5" s="3">
        <v>16</v>
      </c>
      <c r="M5" s="3">
        <v>19</v>
      </c>
      <c r="N5" s="3">
        <v>18.5</v>
      </c>
    </row>
    <row r="6" spans="1:14" x14ac:dyDescent="0.4">
      <c r="A6" s="2" t="s">
        <v>32</v>
      </c>
      <c r="B6" s="3">
        <v>21</v>
      </c>
      <c r="C6" s="3">
        <v>21</v>
      </c>
      <c r="D6" s="3">
        <v>21</v>
      </c>
      <c r="E6" s="3">
        <v>21</v>
      </c>
      <c r="F6" s="3">
        <v>21</v>
      </c>
      <c r="G6" s="3">
        <v>21</v>
      </c>
      <c r="H6" s="3">
        <v>21</v>
      </c>
      <c r="I6" s="3">
        <v>21</v>
      </c>
      <c r="J6" s="3">
        <v>21</v>
      </c>
      <c r="K6" s="3">
        <v>21</v>
      </c>
      <c r="L6" s="3">
        <v>21</v>
      </c>
      <c r="M6" s="3">
        <v>21</v>
      </c>
      <c r="N6" s="3">
        <v>21</v>
      </c>
    </row>
    <row r="7" spans="1:14" x14ac:dyDescent="0.4">
      <c r="A7" s="2" t="s">
        <v>33</v>
      </c>
      <c r="B7" s="3">
        <v>21</v>
      </c>
      <c r="C7" s="3">
        <v>21</v>
      </c>
      <c r="D7" s="3">
        <v>21</v>
      </c>
      <c r="E7" s="3">
        <v>30</v>
      </c>
      <c r="F7" s="3">
        <v>25</v>
      </c>
      <c r="G7" s="3">
        <v>21</v>
      </c>
      <c r="H7" s="3">
        <v>16</v>
      </c>
      <c r="I7" s="3">
        <v>27</v>
      </c>
      <c r="J7" s="3">
        <v>21</v>
      </c>
      <c r="K7" s="3">
        <v>20</v>
      </c>
      <c r="L7" s="3">
        <v>20</v>
      </c>
      <c r="M7" s="3">
        <v>16</v>
      </c>
      <c r="N7" s="3">
        <v>21.583333333333332</v>
      </c>
    </row>
    <row r="8" spans="1:14" x14ac:dyDescent="0.4">
      <c r="A8" s="2" t="s">
        <v>16</v>
      </c>
      <c r="B8" s="3">
        <v>17</v>
      </c>
      <c r="C8" s="3">
        <v>17</v>
      </c>
      <c r="D8" s="3">
        <v>17</v>
      </c>
      <c r="E8" s="3">
        <v>17</v>
      </c>
      <c r="F8" s="3">
        <v>13</v>
      </c>
      <c r="G8" s="3">
        <v>13</v>
      </c>
      <c r="H8" s="3">
        <v>13</v>
      </c>
      <c r="I8" s="3">
        <v>17</v>
      </c>
      <c r="J8" s="3">
        <v>13</v>
      </c>
      <c r="K8" s="3">
        <v>17</v>
      </c>
      <c r="L8" s="3">
        <v>13</v>
      </c>
      <c r="M8" s="3">
        <v>17</v>
      </c>
      <c r="N8" s="3">
        <v>15.333333333333334</v>
      </c>
    </row>
    <row r="9" spans="1:14" x14ac:dyDescent="0.4">
      <c r="A9" s="2" t="s">
        <v>34</v>
      </c>
      <c r="B9" s="3">
        <v>14</v>
      </c>
      <c r="C9" s="3">
        <v>15</v>
      </c>
      <c r="D9" s="3">
        <v>15</v>
      </c>
      <c r="E9" s="3">
        <v>14</v>
      </c>
      <c r="F9" s="3">
        <v>19</v>
      </c>
      <c r="G9" s="3">
        <v>19</v>
      </c>
      <c r="H9" s="3">
        <v>20</v>
      </c>
      <c r="I9" s="3">
        <v>20</v>
      </c>
      <c r="J9" s="3">
        <v>18</v>
      </c>
      <c r="K9" s="3">
        <v>20</v>
      </c>
      <c r="L9" s="3">
        <v>20</v>
      </c>
      <c r="M9" s="3">
        <v>20</v>
      </c>
      <c r="N9" s="3">
        <v>17.833333333333332</v>
      </c>
    </row>
    <row r="10" spans="1:14" x14ac:dyDescent="0.4">
      <c r="A10" s="2" t="s">
        <v>35</v>
      </c>
      <c r="B10" s="3">
        <v>14</v>
      </c>
      <c r="C10" s="3">
        <v>14</v>
      </c>
      <c r="D10" s="3">
        <v>14</v>
      </c>
      <c r="E10" s="3">
        <v>20</v>
      </c>
      <c r="F10" s="3">
        <v>15</v>
      </c>
      <c r="G10" s="3">
        <v>12</v>
      </c>
      <c r="H10" s="3">
        <v>20</v>
      </c>
      <c r="I10" s="3">
        <v>14</v>
      </c>
      <c r="J10" s="3">
        <v>20</v>
      </c>
      <c r="K10" s="3">
        <v>14</v>
      </c>
      <c r="L10" s="3">
        <v>14</v>
      </c>
      <c r="M10" s="3">
        <v>14</v>
      </c>
      <c r="N10" s="3">
        <v>15.416666666666666</v>
      </c>
    </row>
    <row r="11" spans="1:14" x14ac:dyDescent="0.4">
      <c r="A11" s="2" t="s">
        <v>37</v>
      </c>
      <c r="B11" s="3">
        <v>15.75</v>
      </c>
      <c r="C11" s="3">
        <v>15.875</v>
      </c>
      <c r="D11" s="3">
        <v>15.875</v>
      </c>
      <c r="E11" s="3">
        <v>19.125</v>
      </c>
      <c r="F11" s="3">
        <v>16.5</v>
      </c>
      <c r="G11" s="3">
        <v>15.625</v>
      </c>
      <c r="H11" s="3">
        <v>16.125</v>
      </c>
      <c r="I11" s="3">
        <v>16.875</v>
      </c>
      <c r="J11" s="3">
        <v>16.5</v>
      </c>
      <c r="K11" s="3">
        <v>17.875</v>
      </c>
      <c r="L11" s="3">
        <v>15.75</v>
      </c>
      <c r="M11" s="3">
        <v>15.875</v>
      </c>
      <c r="N11" s="3">
        <v>16.479166666666668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1"/>
  <sheetViews>
    <sheetView workbookViewId="0">
      <selection activeCell="E18" sqref="E18"/>
    </sheetView>
  </sheetViews>
  <sheetFormatPr defaultRowHeight="13.9" x14ac:dyDescent="0.4"/>
  <cols>
    <col min="1" max="1" width="14.796875" customWidth="1"/>
    <col min="2" max="2" width="9.06640625" customWidth="1"/>
    <col min="3" max="3" width="8.73046875" customWidth="1"/>
    <col min="4" max="4" width="10.796875" customWidth="1"/>
    <col min="5" max="5" width="8.53125" bestFit="1" customWidth="1"/>
    <col min="6" max="6" width="9.06640625" customWidth="1"/>
    <col min="7" max="7" width="9.19921875" customWidth="1"/>
    <col min="8" max="8" width="14.59765625" customWidth="1"/>
    <col min="9" max="9" width="14.73046875" customWidth="1"/>
    <col min="10" max="10" width="15.265625" customWidth="1"/>
    <col min="11" max="11" width="15.3984375" bestFit="1" customWidth="1"/>
    <col min="12" max="12" width="14.796875" customWidth="1"/>
    <col min="13" max="13" width="14.9296875" customWidth="1"/>
    <col min="14" max="14" width="9.59765625" bestFit="1" customWidth="1"/>
  </cols>
  <sheetData>
    <row r="1" spans="1:14" x14ac:dyDescent="0.4">
      <c r="A1" s="1" t="s">
        <v>43</v>
      </c>
      <c r="B1" s="1" t="s">
        <v>38</v>
      </c>
    </row>
    <row r="2" spans="1:14" x14ac:dyDescent="0.4">
      <c r="A2" s="1" t="s">
        <v>36</v>
      </c>
      <c r="B2" t="s">
        <v>17</v>
      </c>
      <c r="C2" t="s">
        <v>26</v>
      </c>
      <c r="D2" t="s">
        <v>27</v>
      </c>
      <c r="E2" t="s">
        <v>28</v>
      </c>
      <c r="F2" t="s">
        <v>20</v>
      </c>
      <c r="G2" t="s">
        <v>21</v>
      </c>
      <c r="H2" t="s">
        <v>18</v>
      </c>
      <c r="I2" t="s">
        <v>19</v>
      </c>
      <c r="J2" t="s">
        <v>22</v>
      </c>
      <c r="K2" t="s">
        <v>23</v>
      </c>
      <c r="L2" t="s">
        <v>24</v>
      </c>
      <c r="M2" t="s">
        <v>25</v>
      </c>
      <c r="N2" t="s">
        <v>37</v>
      </c>
    </row>
    <row r="3" spans="1:14" x14ac:dyDescent="0.4">
      <c r="A3" s="2" t="s">
        <v>29</v>
      </c>
      <c r="B3" s="3">
        <v>4.0860000000000003</v>
      </c>
      <c r="C3" s="3">
        <v>4.9779999999999998</v>
      </c>
      <c r="D3" s="3">
        <v>4.7409999999999997</v>
      </c>
      <c r="E3" s="3">
        <v>7.4080000000000004</v>
      </c>
      <c r="F3" s="3">
        <v>4.9569999999999999</v>
      </c>
      <c r="G3" s="3">
        <v>5.2519999999999998</v>
      </c>
      <c r="H3" s="3">
        <v>4.8529999999999998</v>
      </c>
      <c r="I3" s="3">
        <v>4.6989999999999998</v>
      </c>
      <c r="J3" s="3">
        <v>4.9409999999999998</v>
      </c>
      <c r="K3" s="3">
        <v>8.1839999999999993</v>
      </c>
      <c r="L3" s="3">
        <v>7.4969999999999999</v>
      </c>
      <c r="M3" s="3">
        <v>5.0019999999999998</v>
      </c>
      <c r="N3" s="3">
        <v>66.597999999999999</v>
      </c>
    </row>
    <row r="4" spans="1:14" x14ac:dyDescent="0.4">
      <c r="A4" s="2" t="s">
        <v>30</v>
      </c>
      <c r="B4" s="3">
        <v>4.75</v>
      </c>
      <c r="C4" s="3">
        <v>6.577</v>
      </c>
      <c r="D4" s="3">
        <v>6.0650000000000004</v>
      </c>
      <c r="E4" s="3">
        <v>8.327</v>
      </c>
      <c r="F4" s="3">
        <v>6.548</v>
      </c>
      <c r="G4" s="3">
        <v>6.4059999999999997</v>
      </c>
      <c r="H4" s="3">
        <v>6.4370000000000003</v>
      </c>
      <c r="I4" s="3">
        <v>12.336</v>
      </c>
      <c r="J4" s="3">
        <v>9.375</v>
      </c>
      <c r="K4" s="3">
        <v>15.167</v>
      </c>
      <c r="L4" s="3">
        <v>6.3620000000000001</v>
      </c>
      <c r="M4" s="3">
        <v>6.2640000000000002</v>
      </c>
      <c r="N4" s="3">
        <v>94.61399999999999</v>
      </c>
    </row>
    <row r="5" spans="1:14" x14ac:dyDescent="0.4">
      <c r="A5" s="2" t="s">
        <v>31</v>
      </c>
      <c r="B5" s="3">
        <v>9.2089999999999996</v>
      </c>
      <c r="C5" s="3">
        <v>13.6</v>
      </c>
      <c r="D5" s="3">
        <v>12.670999999999999</v>
      </c>
      <c r="E5" s="3">
        <v>16.364000000000001</v>
      </c>
      <c r="F5" s="3">
        <v>14.366</v>
      </c>
      <c r="G5" s="3">
        <v>14.635999999999999</v>
      </c>
      <c r="H5" s="3">
        <v>13.196</v>
      </c>
      <c r="I5" s="3">
        <v>13.417</v>
      </c>
      <c r="J5" s="3">
        <v>15.645</v>
      </c>
      <c r="K5" s="3">
        <v>16.076000000000001</v>
      </c>
      <c r="L5" s="3">
        <v>13.403</v>
      </c>
      <c r="M5" s="3">
        <v>14.914999999999999</v>
      </c>
      <c r="N5" s="3">
        <v>167.49799999999996</v>
      </c>
    </row>
    <row r="6" spans="1:14" x14ac:dyDescent="0.4">
      <c r="A6" s="2" t="s">
        <v>32</v>
      </c>
      <c r="B6" s="3">
        <v>21.18</v>
      </c>
      <c r="C6" s="3">
        <v>23.559000000000001</v>
      </c>
      <c r="D6" s="3">
        <v>28.187999999999999</v>
      </c>
      <c r="E6" s="3">
        <v>25.712</v>
      </c>
      <c r="F6" s="3">
        <v>36.76</v>
      </c>
      <c r="G6" s="3">
        <v>32.588000000000001</v>
      </c>
      <c r="H6" s="3">
        <v>33.802999999999997</v>
      </c>
      <c r="I6" s="3">
        <v>31.891999999999999</v>
      </c>
      <c r="J6" s="3">
        <v>34.927999999999997</v>
      </c>
      <c r="K6" s="3">
        <v>32.274999999999999</v>
      </c>
      <c r="L6" s="3">
        <v>30.495000000000001</v>
      </c>
      <c r="M6" s="3">
        <v>35.518000000000001</v>
      </c>
      <c r="N6" s="3">
        <v>366.89800000000002</v>
      </c>
    </row>
    <row r="7" spans="1:14" x14ac:dyDescent="0.4">
      <c r="A7" s="2" t="s">
        <v>33</v>
      </c>
      <c r="B7" s="3">
        <v>27.603000000000002</v>
      </c>
      <c r="C7" s="3">
        <v>29.425000000000001</v>
      </c>
      <c r="D7" s="3">
        <v>31.414999999999999</v>
      </c>
      <c r="E7" s="3">
        <v>47.75</v>
      </c>
      <c r="F7" s="3">
        <v>45.807000000000002</v>
      </c>
      <c r="G7" s="3">
        <v>39.584000000000003</v>
      </c>
      <c r="H7" s="3">
        <v>22.937999999999999</v>
      </c>
      <c r="I7" s="3">
        <v>40.770000000000003</v>
      </c>
      <c r="J7" s="3">
        <v>31.001999999999999</v>
      </c>
      <c r="K7" s="3">
        <v>33.210999999999999</v>
      </c>
      <c r="L7" s="3">
        <v>38.079000000000001</v>
      </c>
      <c r="M7" s="3">
        <v>26.623000000000001</v>
      </c>
      <c r="N7" s="3">
        <v>414.20699999999999</v>
      </c>
    </row>
    <row r="8" spans="1:14" x14ac:dyDescent="0.4">
      <c r="A8" s="2" t="s">
        <v>16</v>
      </c>
      <c r="B8" s="3">
        <v>7.4930000000000003</v>
      </c>
      <c r="C8" s="3">
        <v>7.3319999999999999</v>
      </c>
      <c r="D8" s="3">
        <v>5.9870000000000001</v>
      </c>
      <c r="E8" s="3">
        <v>6.6929999999999996</v>
      </c>
      <c r="F8" s="3">
        <v>5.5679999999999996</v>
      </c>
      <c r="G8" s="3">
        <v>5.1230000000000002</v>
      </c>
      <c r="H8" s="3">
        <v>5.2469999999999999</v>
      </c>
      <c r="I8" s="3">
        <v>5.9</v>
      </c>
      <c r="J8" s="3">
        <v>5.7850000000000001</v>
      </c>
      <c r="K8" s="3">
        <v>5.8250000000000002</v>
      </c>
      <c r="L8" s="3">
        <v>5.9950000000000001</v>
      </c>
      <c r="M8" s="3">
        <v>6.8719999999999999</v>
      </c>
      <c r="N8" s="3">
        <v>73.819999999999993</v>
      </c>
    </row>
    <row r="9" spans="1:14" x14ac:dyDescent="0.4">
      <c r="A9" s="2" t="s">
        <v>34</v>
      </c>
      <c r="B9" s="3">
        <v>65.638999999999996</v>
      </c>
      <c r="C9" s="3">
        <v>65.638999999999996</v>
      </c>
      <c r="D9" s="3">
        <v>62.947000000000003</v>
      </c>
      <c r="E9" s="3">
        <v>86.908000000000001</v>
      </c>
      <c r="F9" s="3">
        <v>71.765000000000001</v>
      </c>
      <c r="G9" s="3">
        <v>73.742000000000004</v>
      </c>
      <c r="H9" s="3">
        <v>78.744</v>
      </c>
      <c r="I9" s="3">
        <v>97.227999999999994</v>
      </c>
      <c r="J9" s="3">
        <v>86.947000000000003</v>
      </c>
      <c r="K9" s="3">
        <v>99.971000000000004</v>
      </c>
      <c r="L9" s="3">
        <v>98.081999999999994</v>
      </c>
      <c r="M9" s="3">
        <v>75.703000000000003</v>
      </c>
      <c r="N9" s="3">
        <v>963.31499999999994</v>
      </c>
    </row>
    <row r="10" spans="1:14" x14ac:dyDescent="0.4">
      <c r="A10" s="2" t="s">
        <v>35</v>
      </c>
      <c r="B10" s="3">
        <v>22.116</v>
      </c>
      <c r="C10" s="3">
        <v>24.529</v>
      </c>
      <c r="D10" s="3">
        <v>23.890999999999998</v>
      </c>
      <c r="E10" s="3">
        <v>32.981000000000002</v>
      </c>
      <c r="F10" s="3">
        <v>22.4</v>
      </c>
      <c r="G10" s="3">
        <v>23.587</v>
      </c>
      <c r="H10" s="3">
        <v>27.792999999999999</v>
      </c>
      <c r="I10" s="3">
        <v>23.527999999999999</v>
      </c>
      <c r="J10" s="3">
        <v>37.15</v>
      </c>
      <c r="K10" s="3">
        <v>26.341999999999999</v>
      </c>
      <c r="L10" s="3">
        <v>19.588999999999999</v>
      </c>
      <c r="M10" s="3">
        <v>21.777000000000001</v>
      </c>
      <c r="N10" s="3">
        <v>305.68299999999999</v>
      </c>
    </row>
    <row r="11" spans="1:14" x14ac:dyDescent="0.4">
      <c r="A11" s="2" t="s">
        <v>37</v>
      </c>
      <c r="B11" s="3">
        <v>162.07599999999996</v>
      </c>
      <c r="C11" s="3">
        <v>175.63899999999998</v>
      </c>
      <c r="D11" s="3">
        <v>175.905</v>
      </c>
      <c r="E11" s="3">
        <v>232.143</v>
      </c>
      <c r="F11" s="3">
        <v>208.17100000000002</v>
      </c>
      <c r="G11" s="3">
        <v>200.91800000000001</v>
      </c>
      <c r="H11" s="3">
        <v>193.011</v>
      </c>
      <c r="I11" s="3">
        <v>229.77</v>
      </c>
      <c r="J11" s="3">
        <v>225.773</v>
      </c>
      <c r="K11" s="3">
        <v>237.05099999999999</v>
      </c>
      <c r="L11" s="3">
        <v>219.50200000000001</v>
      </c>
      <c r="M11" s="3">
        <v>192.67399999999998</v>
      </c>
      <c r="N11" s="3">
        <v>2452.6329999999998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N13"/>
  <sheetViews>
    <sheetView workbookViewId="0">
      <selection activeCell="J14" sqref="J14:J17"/>
    </sheetView>
  </sheetViews>
  <sheetFormatPr defaultRowHeight="13.9" x14ac:dyDescent="0.4"/>
  <cols>
    <col min="1" max="1" width="24.53125" customWidth="1"/>
    <col min="2" max="2" width="9.06640625" customWidth="1"/>
    <col min="3" max="3" width="8.73046875" customWidth="1"/>
    <col min="4" max="4" width="10.796875" customWidth="1"/>
    <col min="5" max="5" width="6.59765625" customWidth="1"/>
    <col min="6" max="6" width="9.06640625" customWidth="1"/>
    <col min="7" max="7" width="9.19921875" customWidth="1"/>
    <col min="8" max="8" width="14.59765625" customWidth="1"/>
    <col min="9" max="9" width="14.73046875" customWidth="1"/>
    <col min="10" max="10" width="15.265625" customWidth="1"/>
    <col min="11" max="11" width="15.3984375" bestFit="1" customWidth="1"/>
    <col min="12" max="12" width="14.796875" customWidth="1"/>
    <col min="13" max="13" width="14.9296875" customWidth="1"/>
    <col min="14" max="14" width="4.9296875" customWidth="1"/>
  </cols>
  <sheetData>
    <row r="3" spans="1:14" x14ac:dyDescent="0.4">
      <c r="A3" s="1" t="s">
        <v>39</v>
      </c>
      <c r="B3" s="1" t="s">
        <v>38</v>
      </c>
    </row>
    <row r="4" spans="1:14" x14ac:dyDescent="0.4">
      <c r="A4" s="1" t="s">
        <v>36</v>
      </c>
      <c r="B4" t="s">
        <v>17</v>
      </c>
      <c r="C4" t="s">
        <v>26</v>
      </c>
      <c r="D4" t="s">
        <v>27</v>
      </c>
      <c r="E4" t="s">
        <v>28</v>
      </c>
      <c r="F4" t="s">
        <v>20</v>
      </c>
      <c r="G4" t="s">
        <v>21</v>
      </c>
      <c r="H4" t="s">
        <v>18</v>
      </c>
      <c r="I4" t="s">
        <v>19</v>
      </c>
      <c r="J4" t="s">
        <v>22</v>
      </c>
      <c r="K4" t="s">
        <v>23</v>
      </c>
      <c r="L4" t="s">
        <v>24</v>
      </c>
      <c r="M4" t="s">
        <v>25</v>
      </c>
      <c r="N4" t="s">
        <v>37</v>
      </c>
    </row>
    <row r="5" spans="1:14" x14ac:dyDescent="0.4">
      <c r="A5" s="2" t="s">
        <v>29</v>
      </c>
      <c r="B5" s="3">
        <v>4</v>
      </c>
      <c r="C5" s="3">
        <v>4</v>
      </c>
      <c r="D5" s="3">
        <v>4</v>
      </c>
      <c r="E5" s="3">
        <v>5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5</v>
      </c>
      <c r="L5" s="3">
        <v>5</v>
      </c>
      <c r="M5" s="3">
        <v>4</v>
      </c>
      <c r="N5" s="3">
        <v>51</v>
      </c>
    </row>
    <row r="6" spans="1:14" x14ac:dyDescent="0.4">
      <c r="A6" s="2" t="s">
        <v>30</v>
      </c>
      <c r="B6" s="3">
        <v>3</v>
      </c>
      <c r="C6" s="3">
        <v>3</v>
      </c>
      <c r="D6" s="3">
        <v>3</v>
      </c>
      <c r="E6" s="3">
        <v>7</v>
      </c>
      <c r="F6" s="3">
        <v>3</v>
      </c>
      <c r="G6" s="3">
        <v>3</v>
      </c>
      <c r="H6" s="3">
        <v>3</v>
      </c>
      <c r="I6" s="3">
        <v>3</v>
      </c>
      <c r="J6" s="3">
        <v>3</v>
      </c>
      <c r="K6" s="3">
        <v>7</v>
      </c>
      <c r="L6" s="3">
        <v>3</v>
      </c>
      <c r="M6" s="3">
        <v>3</v>
      </c>
      <c r="N6" s="3">
        <v>44</v>
      </c>
    </row>
    <row r="7" spans="1:14" x14ac:dyDescent="0.4">
      <c r="A7" s="2" t="s">
        <v>31</v>
      </c>
      <c r="B7" s="3">
        <v>6</v>
      </c>
      <c r="C7" s="3">
        <v>6</v>
      </c>
      <c r="D7" s="3">
        <v>6</v>
      </c>
      <c r="E7" s="3">
        <v>9</v>
      </c>
      <c r="F7" s="3">
        <v>6</v>
      </c>
      <c r="G7" s="3">
        <v>8</v>
      </c>
      <c r="H7" s="3">
        <v>8</v>
      </c>
      <c r="I7" s="3">
        <v>5</v>
      </c>
      <c r="J7" s="3">
        <v>7</v>
      </c>
      <c r="K7" s="3">
        <v>8</v>
      </c>
      <c r="L7" s="3">
        <v>8</v>
      </c>
      <c r="M7" s="3">
        <v>6</v>
      </c>
      <c r="N7" s="3">
        <v>83</v>
      </c>
    </row>
    <row r="8" spans="1:14" x14ac:dyDescent="0.4">
      <c r="A8" s="2" t="s">
        <v>32</v>
      </c>
      <c r="B8" s="3">
        <v>9</v>
      </c>
      <c r="C8" s="3">
        <v>9</v>
      </c>
      <c r="D8" s="3">
        <v>9</v>
      </c>
      <c r="E8" s="3">
        <v>9</v>
      </c>
      <c r="F8" s="3">
        <v>9</v>
      </c>
      <c r="G8" s="3">
        <v>8</v>
      </c>
      <c r="H8" s="3">
        <v>9</v>
      </c>
      <c r="I8" s="3">
        <v>9</v>
      </c>
      <c r="J8" s="3">
        <v>8</v>
      </c>
      <c r="K8" s="3">
        <v>8</v>
      </c>
      <c r="L8" s="3">
        <v>9</v>
      </c>
      <c r="M8" s="3">
        <v>9</v>
      </c>
      <c r="N8" s="3">
        <v>105</v>
      </c>
    </row>
    <row r="9" spans="1:14" x14ac:dyDescent="0.4">
      <c r="A9" s="2" t="s">
        <v>33</v>
      </c>
      <c r="B9" s="3">
        <v>6</v>
      </c>
      <c r="C9" s="3">
        <v>6</v>
      </c>
      <c r="D9" s="3">
        <v>6</v>
      </c>
      <c r="E9" s="3">
        <v>12</v>
      </c>
      <c r="F9" s="3">
        <v>8</v>
      </c>
      <c r="G9" s="3">
        <v>6</v>
      </c>
      <c r="H9" s="3">
        <v>6</v>
      </c>
      <c r="I9" s="3">
        <v>9</v>
      </c>
      <c r="J9" s="3">
        <v>9</v>
      </c>
      <c r="K9" s="3">
        <v>7</v>
      </c>
      <c r="L9" s="3">
        <v>6</v>
      </c>
      <c r="M9" s="3">
        <v>5</v>
      </c>
      <c r="N9" s="3">
        <v>86</v>
      </c>
    </row>
    <row r="10" spans="1:14" x14ac:dyDescent="0.4">
      <c r="A10" s="2" t="s">
        <v>16</v>
      </c>
      <c r="B10" s="3">
        <v>4</v>
      </c>
      <c r="C10" s="3">
        <v>4</v>
      </c>
      <c r="D10" s="3">
        <v>4</v>
      </c>
      <c r="E10" s="3">
        <v>7</v>
      </c>
      <c r="F10" s="3">
        <v>4</v>
      </c>
      <c r="G10" s="3">
        <v>4</v>
      </c>
      <c r="H10" s="3">
        <v>5</v>
      </c>
      <c r="I10" s="3">
        <v>7</v>
      </c>
      <c r="J10" s="3">
        <v>4</v>
      </c>
      <c r="K10" s="3">
        <v>7</v>
      </c>
      <c r="L10" s="3">
        <v>5</v>
      </c>
      <c r="M10" s="3">
        <v>6</v>
      </c>
      <c r="N10" s="3">
        <v>61</v>
      </c>
    </row>
    <row r="11" spans="1:14" x14ac:dyDescent="0.4">
      <c r="A11" s="2" t="s">
        <v>34</v>
      </c>
      <c r="B11" s="3">
        <v>8</v>
      </c>
      <c r="C11" s="3">
        <v>9</v>
      </c>
      <c r="D11" s="3">
        <v>9</v>
      </c>
      <c r="E11" s="3">
        <v>12</v>
      </c>
      <c r="F11" s="3">
        <v>9</v>
      </c>
      <c r="G11" s="3">
        <v>9</v>
      </c>
      <c r="H11" s="3">
        <v>12</v>
      </c>
      <c r="I11" s="3">
        <v>12</v>
      </c>
      <c r="J11" s="3">
        <v>13</v>
      </c>
      <c r="K11" s="3">
        <v>10</v>
      </c>
      <c r="L11" s="3">
        <v>12</v>
      </c>
      <c r="M11" s="3">
        <v>11</v>
      </c>
      <c r="N11" s="3">
        <v>126</v>
      </c>
    </row>
    <row r="12" spans="1:14" x14ac:dyDescent="0.4">
      <c r="A12" s="2" t="s">
        <v>35</v>
      </c>
      <c r="B12" s="3">
        <v>8</v>
      </c>
      <c r="C12" s="3">
        <v>9</v>
      </c>
      <c r="D12" s="3">
        <v>9</v>
      </c>
      <c r="E12" s="3">
        <v>14</v>
      </c>
      <c r="F12" s="3">
        <v>12</v>
      </c>
      <c r="G12" s="3">
        <v>9</v>
      </c>
      <c r="H12" s="3">
        <v>15</v>
      </c>
      <c r="I12" s="3">
        <v>11</v>
      </c>
      <c r="J12" s="3">
        <v>14</v>
      </c>
      <c r="K12" s="3">
        <v>12</v>
      </c>
      <c r="L12" s="3">
        <v>11</v>
      </c>
      <c r="M12" s="3">
        <v>12</v>
      </c>
      <c r="N12" s="3">
        <v>136</v>
      </c>
    </row>
    <row r="13" spans="1:14" x14ac:dyDescent="0.4">
      <c r="A13" s="2" t="s">
        <v>37</v>
      </c>
      <c r="B13" s="3">
        <v>48</v>
      </c>
      <c r="C13" s="3">
        <v>50</v>
      </c>
      <c r="D13" s="3">
        <v>50</v>
      </c>
      <c r="E13" s="3">
        <v>75</v>
      </c>
      <c r="F13" s="3">
        <v>55</v>
      </c>
      <c r="G13" s="3">
        <v>51</v>
      </c>
      <c r="H13" s="3">
        <v>62</v>
      </c>
      <c r="I13" s="3">
        <v>60</v>
      </c>
      <c r="J13" s="3">
        <v>62</v>
      </c>
      <c r="K13" s="3">
        <v>64</v>
      </c>
      <c r="L13" s="3">
        <v>59</v>
      </c>
      <c r="M13" s="3">
        <v>56</v>
      </c>
      <c r="N13" s="3">
        <v>692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97"/>
  <sheetViews>
    <sheetView topLeftCell="A72" workbookViewId="0">
      <selection activeCell="A86" sqref="A86:P86"/>
    </sheetView>
  </sheetViews>
  <sheetFormatPr defaultRowHeight="13.9" x14ac:dyDescent="0.4"/>
  <cols>
    <col min="2" max="2" width="12.73046875" customWidth="1"/>
  </cols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42</v>
      </c>
    </row>
    <row r="2" spans="1:17" x14ac:dyDescent="0.4">
      <c r="A2" t="s">
        <v>16</v>
      </c>
      <c r="B2" t="s">
        <v>17</v>
      </c>
      <c r="C2">
        <v>10</v>
      </c>
      <c r="D2">
        <v>17</v>
      </c>
      <c r="E2">
        <v>1.4117647058823499</v>
      </c>
      <c r="F2">
        <v>4</v>
      </c>
      <c r="G2">
        <v>1</v>
      </c>
      <c r="H2">
        <v>9</v>
      </c>
      <c r="I2">
        <v>2.55555555555555</v>
      </c>
      <c r="J2">
        <v>4</v>
      </c>
      <c r="K2">
        <v>2</v>
      </c>
      <c r="L2">
        <v>4</v>
      </c>
      <c r="M2">
        <v>7093</v>
      </c>
      <c r="N2">
        <v>400</v>
      </c>
      <c r="O2">
        <v>0</v>
      </c>
      <c r="P2">
        <v>400</v>
      </c>
      <c r="Q2">
        <f>(M2+P2)/1000</f>
        <v>7.4930000000000003</v>
      </c>
    </row>
    <row r="3" spans="1:17" x14ac:dyDescent="0.4">
      <c r="A3" t="s">
        <v>16</v>
      </c>
      <c r="B3" t="s">
        <v>18</v>
      </c>
      <c r="C3">
        <v>1</v>
      </c>
      <c r="D3">
        <v>13</v>
      </c>
      <c r="E3">
        <v>1.5384615384615301</v>
      </c>
      <c r="F3">
        <v>4</v>
      </c>
      <c r="G3">
        <v>1</v>
      </c>
      <c r="H3">
        <v>7</v>
      </c>
      <c r="I3">
        <v>2.5714285714285698</v>
      </c>
      <c r="J3">
        <v>4</v>
      </c>
      <c r="K3">
        <v>2</v>
      </c>
      <c r="L3">
        <v>5</v>
      </c>
      <c r="M3">
        <v>4564</v>
      </c>
      <c r="N3">
        <v>351</v>
      </c>
      <c r="O3">
        <v>332</v>
      </c>
      <c r="P3">
        <v>683</v>
      </c>
      <c r="Q3">
        <f t="shared" ref="Q3:Q66" si="0">(M3+P3)/1000</f>
        <v>5.2469999999999999</v>
      </c>
    </row>
    <row r="4" spans="1:17" x14ac:dyDescent="0.4">
      <c r="A4" t="s">
        <v>16</v>
      </c>
      <c r="B4" t="s">
        <v>19</v>
      </c>
      <c r="C4">
        <v>1</v>
      </c>
      <c r="D4">
        <v>17</v>
      </c>
      <c r="E4">
        <v>1.4117647058823499</v>
      </c>
      <c r="F4">
        <v>4</v>
      </c>
      <c r="G4">
        <v>1</v>
      </c>
      <c r="H4">
        <v>9</v>
      </c>
      <c r="I4">
        <v>2.55555555555555</v>
      </c>
      <c r="J4">
        <v>4</v>
      </c>
      <c r="K4">
        <v>2</v>
      </c>
      <c r="L4">
        <v>7</v>
      </c>
      <c r="M4">
        <v>5221</v>
      </c>
      <c r="N4">
        <v>331</v>
      </c>
      <c r="O4">
        <v>348</v>
      </c>
      <c r="P4">
        <v>679</v>
      </c>
      <c r="Q4">
        <f t="shared" si="0"/>
        <v>5.9</v>
      </c>
    </row>
    <row r="5" spans="1:17" x14ac:dyDescent="0.4">
      <c r="A5" t="s">
        <v>16</v>
      </c>
      <c r="B5" t="s">
        <v>20</v>
      </c>
      <c r="C5">
        <v>1</v>
      </c>
      <c r="D5">
        <v>13</v>
      </c>
      <c r="E5">
        <v>1.5384615384615301</v>
      </c>
      <c r="F5">
        <v>4</v>
      </c>
      <c r="G5">
        <v>1</v>
      </c>
      <c r="H5">
        <v>7</v>
      </c>
      <c r="I5">
        <v>2.5714285714285698</v>
      </c>
      <c r="J5">
        <v>4</v>
      </c>
      <c r="K5">
        <v>2</v>
      </c>
      <c r="L5">
        <v>4</v>
      </c>
      <c r="M5">
        <v>4788</v>
      </c>
      <c r="N5">
        <v>420</v>
      </c>
      <c r="O5">
        <v>360</v>
      </c>
      <c r="P5">
        <v>780</v>
      </c>
      <c r="Q5">
        <f t="shared" si="0"/>
        <v>5.5679999999999996</v>
      </c>
    </row>
    <row r="6" spans="1:17" x14ac:dyDescent="0.4">
      <c r="A6" t="s">
        <v>16</v>
      </c>
      <c r="B6" t="s">
        <v>21</v>
      </c>
      <c r="C6">
        <v>1</v>
      </c>
      <c r="D6">
        <v>13</v>
      </c>
      <c r="E6">
        <v>1.5384615384615301</v>
      </c>
      <c r="F6">
        <v>4</v>
      </c>
      <c r="G6">
        <v>1</v>
      </c>
      <c r="H6">
        <v>7</v>
      </c>
      <c r="I6">
        <v>2.5714285714285698</v>
      </c>
      <c r="J6">
        <v>4</v>
      </c>
      <c r="K6">
        <v>2</v>
      </c>
      <c r="L6">
        <v>4</v>
      </c>
      <c r="M6">
        <v>4705</v>
      </c>
      <c r="N6">
        <v>334</v>
      </c>
      <c r="O6">
        <v>84</v>
      </c>
      <c r="P6">
        <v>418</v>
      </c>
      <c r="Q6">
        <f t="shared" si="0"/>
        <v>5.1230000000000002</v>
      </c>
    </row>
    <row r="7" spans="1:17" x14ac:dyDescent="0.4">
      <c r="A7" t="s">
        <v>16</v>
      </c>
      <c r="B7" t="s">
        <v>22</v>
      </c>
      <c r="C7">
        <v>1</v>
      </c>
      <c r="D7">
        <v>13</v>
      </c>
      <c r="E7">
        <v>1.5384615384615301</v>
      </c>
      <c r="F7">
        <v>4</v>
      </c>
      <c r="G7">
        <v>1</v>
      </c>
      <c r="H7">
        <v>7</v>
      </c>
      <c r="I7">
        <v>2.5714285714285698</v>
      </c>
      <c r="J7">
        <v>4</v>
      </c>
      <c r="K7">
        <v>2</v>
      </c>
      <c r="L7">
        <v>4</v>
      </c>
      <c r="M7">
        <v>4469</v>
      </c>
      <c r="N7">
        <v>1219</v>
      </c>
      <c r="O7">
        <v>97</v>
      </c>
      <c r="P7">
        <v>1316</v>
      </c>
      <c r="Q7">
        <f t="shared" si="0"/>
        <v>5.7850000000000001</v>
      </c>
    </row>
    <row r="8" spans="1:17" x14ac:dyDescent="0.4">
      <c r="A8" t="s">
        <v>16</v>
      </c>
      <c r="B8" t="s">
        <v>23</v>
      </c>
      <c r="C8">
        <v>1</v>
      </c>
      <c r="D8">
        <v>17</v>
      </c>
      <c r="E8">
        <v>1.4117647058823499</v>
      </c>
      <c r="F8">
        <v>4</v>
      </c>
      <c r="G8">
        <v>1</v>
      </c>
      <c r="H8">
        <v>9</v>
      </c>
      <c r="I8">
        <v>2.55555555555555</v>
      </c>
      <c r="J8">
        <v>4</v>
      </c>
      <c r="K8">
        <v>2</v>
      </c>
      <c r="L8">
        <v>7</v>
      </c>
      <c r="M8">
        <v>4760</v>
      </c>
      <c r="N8">
        <v>930</v>
      </c>
      <c r="O8">
        <v>135</v>
      </c>
      <c r="P8">
        <v>1065</v>
      </c>
      <c r="Q8">
        <f t="shared" si="0"/>
        <v>5.8250000000000002</v>
      </c>
    </row>
    <row r="9" spans="1:17" x14ac:dyDescent="0.4">
      <c r="A9" t="s">
        <v>16</v>
      </c>
      <c r="B9" t="s">
        <v>24</v>
      </c>
      <c r="C9">
        <v>10</v>
      </c>
      <c r="D9">
        <v>13</v>
      </c>
      <c r="E9">
        <v>1.5384615384615301</v>
      </c>
      <c r="F9">
        <v>4</v>
      </c>
      <c r="G9">
        <v>1</v>
      </c>
      <c r="H9">
        <v>7</v>
      </c>
      <c r="I9">
        <v>2.5714285714285698</v>
      </c>
      <c r="J9">
        <v>4</v>
      </c>
      <c r="K9">
        <v>2</v>
      </c>
      <c r="L9">
        <v>5</v>
      </c>
      <c r="M9">
        <v>4285</v>
      </c>
      <c r="N9">
        <v>1302</v>
      </c>
      <c r="O9">
        <v>408</v>
      </c>
      <c r="P9">
        <v>1710</v>
      </c>
      <c r="Q9">
        <f t="shared" si="0"/>
        <v>5.9950000000000001</v>
      </c>
    </row>
    <row r="10" spans="1:17" x14ac:dyDescent="0.4">
      <c r="A10" t="s">
        <v>16</v>
      </c>
      <c r="B10" t="s">
        <v>25</v>
      </c>
      <c r="C10">
        <v>10</v>
      </c>
      <c r="D10">
        <v>17</v>
      </c>
      <c r="E10">
        <v>1.4117647058823499</v>
      </c>
      <c r="F10">
        <v>4</v>
      </c>
      <c r="G10">
        <v>1</v>
      </c>
      <c r="H10">
        <v>9</v>
      </c>
      <c r="I10">
        <v>2.55555555555555</v>
      </c>
      <c r="J10">
        <v>4</v>
      </c>
      <c r="K10">
        <v>2</v>
      </c>
      <c r="L10">
        <v>6</v>
      </c>
      <c r="M10">
        <v>5091</v>
      </c>
      <c r="N10">
        <v>1685</v>
      </c>
      <c r="O10">
        <v>96</v>
      </c>
      <c r="P10">
        <v>1781</v>
      </c>
      <c r="Q10">
        <f t="shared" si="0"/>
        <v>6.8719999999999999</v>
      </c>
    </row>
    <row r="11" spans="1:17" x14ac:dyDescent="0.4">
      <c r="A11" t="s">
        <v>16</v>
      </c>
      <c r="B11" t="s">
        <v>26</v>
      </c>
      <c r="C11">
        <v>1</v>
      </c>
      <c r="D11">
        <v>17</v>
      </c>
      <c r="E11">
        <v>1.4117647058823499</v>
      </c>
      <c r="F11">
        <v>4</v>
      </c>
      <c r="G11">
        <v>1</v>
      </c>
      <c r="H11">
        <v>9</v>
      </c>
      <c r="I11">
        <v>2.55555555555555</v>
      </c>
      <c r="J11">
        <v>4</v>
      </c>
      <c r="K11">
        <v>2</v>
      </c>
      <c r="L11">
        <v>4</v>
      </c>
      <c r="M11">
        <v>6992</v>
      </c>
      <c r="N11">
        <v>260</v>
      </c>
      <c r="O11">
        <v>80</v>
      </c>
      <c r="P11">
        <v>340</v>
      </c>
      <c r="Q11">
        <f t="shared" si="0"/>
        <v>7.3319999999999999</v>
      </c>
    </row>
    <row r="12" spans="1:17" x14ac:dyDescent="0.4">
      <c r="A12" t="s">
        <v>16</v>
      </c>
      <c r="B12" t="s">
        <v>27</v>
      </c>
      <c r="C12">
        <v>1</v>
      </c>
      <c r="D12">
        <v>17</v>
      </c>
      <c r="E12">
        <v>1.4117647058823499</v>
      </c>
      <c r="F12">
        <v>4</v>
      </c>
      <c r="G12">
        <v>1</v>
      </c>
      <c r="H12">
        <v>9</v>
      </c>
      <c r="I12">
        <v>2.55555555555555</v>
      </c>
      <c r="J12">
        <v>4</v>
      </c>
      <c r="K12">
        <v>2</v>
      </c>
      <c r="L12">
        <v>4</v>
      </c>
      <c r="M12">
        <v>5748</v>
      </c>
      <c r="N12">
        <v>195</v>
      </c>
      <c r="O12">
        <v>44</v>
      </c>
      <c r="P12">
        <v>239</v>
      </c>
      <c r="Q12">
        <f t="shared" si="0"/>
        <v>5.9870000000000001</v>
      </c>
    </row>
    <row r="13" spans="1:17" x14ac:dyDescent="0.4">
      <c r="A13" t="s">
        <v>16</v>
      </c>
      <c r="B13" t="s">
        <v>28</v>
      </c>
      <c r="C13">
        <v>1</v>
      </c>
      <c r="D13">
        <v>17</v>
      </c>
      <c r="E13">
        <v>1.23529411764705</v>
      </c>
      <c r="F13">
        <v>4</v>
      </c>
      <c r="G13">
        <v>1</v>
      </c>
      <c r="H13">
        <v>8</v>
      </c>
      <c r="I13">
        <v>2.625</v>
      </c>
      <c r="J13">
        <v>4</v>
      </c>
      <c r="K13">
        <v>2</v>
      </c>
      <c r="L13">
        <v>7</v>
      </c>
      <c r="M13">
        <v>6147</v>
      </c>
      <c r="N13">
        <v>386</v>
      </c>
      <c r="O13">
        <v>160</v>
      </c>
      <c r="P13">
        <v>546</v>
      </c>
      <c r="Q13">
        <f t="shared" si="0"/>
        <v>6.6929999999999996</v>
      </c>
    </row>
    <row r="14" spans="1:17" x14ac:dyDescent="0.4">
      <c r="A14" t="s">
        <v>29</v>
      </c>
      <c r="B14" t="s">
        <v>17</v>
      </c>
      <c r="C14">
        <v>10</v>
      </c>
      <c r="D14">
        <v>10</v>
      </c>
      <c r="E14">
        <v>1</v>
      </c>
      <c r="F14">
        <v>1</v>
      </c>
      <c r="G14">
        <v>1</v>
      </c>
      <c r="H14">
        <v>4</v>
      </c>
      <c r="I14">
        <v>1.5</v>
      </c>
      <c r="J14">
        <v>3</v>
      </c>
      <c r="K14">
        <v>1</v>
      </c>
      <c r="L14">
        <v>4</v>
      </c>
      <c r="M14">
        <v>3998</v>
      </c>
      <c r="N14">
        <v>88</v>
      </c>
      <c r="O14">
        <v>0</v>
      </c>
      <c r="P14">
        <v>88</v>
      </c>
      <c r="Q14">
        <f t="shared" si="0"/>
        <v>4.0860000000000003</v>
      </c>
    </row>
    <row r="15" spans="1:17" x14ac:dyDescent="0.4">
      <c r="A15" t="s">
        <v>29</v>
      </c>
      <c r="B15" t="s">
        <v>18</v>
      </c>
      <c r="C15">
        <v>1</v>
      </c>
      <c r="D15">
        <v>10</v>
      </c>
      <c r="E15">
        <v>1</v>
      </c>
      <c r="F15">
        <v>1</v>
      </c>
      <c r="G15">
        <v>1</v>
      </c>
      <c r="H15">
        <v>4</v>
      </c>
      <c r="I15">
        <v>1.5</v>
      </c>
      <c r="J15">
        <v>3</v>
      </c>
      <c r="K15">
        <v>1</v>
      </c>
      <c r="L15">
        <v>4</v>
      </c>
      <c r="M15">
        <v>4148</v>
      </c>
      <c r="N15">
        <v>582</v>
      </c>
      <c r="O15">
        <v>123</v>
      </c>
      <c r="P15">
        <v>705</v>
      </c>
      <c r="Q15">
        <f t="shared" si="0"/>
        <v>4.8529999999999998</v>
      </c>
    </row>
    <row r="16" spans="1:17" x14ac:dyDescent="0.4">
      <c r="A16" t="s">
        <v>29</v>
      </c>
      <c r="B16" t="s">
        <v>19</v>
      </c>
      <c r="C16">
        <v>1</v>
      </c>
      <c r="D16">
        <v>10</v>
      </c>
      <c r="E16">
        <v>1</v>
      </c>
      <c r="F16">
        <v>1</v>
      </c>
      <c r="G16">
        <v>1</v>
      </c>
      <c r="H16">
        <v>4</v>
      </c>
      <c r="I16">
        <v>1.5</v>
      </c>
      <c r="J16">
        <v>3</v>
      </c>
      <c r="K16">
        <v>1</v>
      </c>
      <c r="L16">
        <v>4</v>
      </c>
      <c r="M16">
        <v>3953</v>
      </c>
      <c r="N16">
        <v>620</v>
      </c>
      <c r="O16">
        <v>126</v>
      </c>
      <c r="P16">
        <v>746</v>
      </c>
      <c r="Q16">
        <f t="shared" si="0"/>
        <v>4.6989999999999998</v>
      </c>
    </row>
    <row r="17" spans="1:17" x14ac:dyDescent="0.4">
      <c r="A17" t="s">
        <v>29</v>
      </c>
      <c r="B17" t="s">
        <v>20</v>
      </c>
      <c r="C17">
        <v>1</v>
      </c>
      <c r="D17">
        <v>10</v>
      </c>
      <c r="E17">
        <v>1</v>
      </c>
      <c r="F17">
        <v>1</v>
      </c>
      <c r="G17">
        <v>1</v>
      </c>
      <c r="H17">
        <v>4</v>
      </c>
      <c r="I17">
        <v>1.5</v>
      </c>
      <c r="J17">
        <v>3</v>
      </c>
      <c r="K17">
        <v>1</v>
      </c>
      <c r="L17">
        <v>4</v>
      </c>
      <c r="M17">
        <v>4160</v>
      </c>
      <c r="N17">
        <v>671</v>
      </c>
      <c r="O17">
        <v>126</v>
      </c>
      <c r="P17">
        <v>797</v>
      </c>
      <c r="Q17">
        <f t="shared" si="0"/>
        <v>4.9569999999999999</v>
      </c>
    </row>
    <row r="18" spans="1:17" x14ac:dyDescent="0.4">
      <c r="A18" t="s">
        <v>29</v>
      </c>
      <c r="B18" t="s">
        <v>21</v>
      </c>
      <c r="C18">
        <v>1</v>
      </c>
      <c r="D18">
        <v>10</v>
      </c>
      <c r="E18">
        <v>1</v>
      </c>
      <c r="F18">
        <v>1</v>
      </c>
      <c r="G18">
        <v>1</v>
      </c>
      <c r="H18">
        <v>4</v>
      </c>
      <c r="I18">
        <v>1.5</v>
      </c>
      <c r="J18">
        <v>3</v>
      </c>
      <c r="K18">
        <v>1</v>
      </c>
      <c r="L18">
        <v>4</v>
      </c>
      <c r="M18">
        <v>4511</v>
      </c>
      <c r="N18">
        <v>603</v>
      </c>
      <c r="O18">
        <v>138</v>
      </c>
      <c r="P18">
        <v>741</v>
      </c>
      <c r="Q18">
        <f t="shared" si="0"/>
        <v>5.2519999999999998</v>
      </c>
    </row>
    <row r="19" spans="1:17" x14ac:dyDescent="0.4">
      <c r="A19" t="s">
        <v>29</v>
      </c>
      <c r="B19" t="s">
        <v>22</v>
      </c>
      <c r="C19">
        <v>1</v>
      </c>
      <c r="D19">
        <v>10</v>
      </c>
      <c r="E19">
        <v>1</v>
      </c>
      <c r="F19">
        <v>1</v>
      </c>
      <c r="G19">
        <v>1</v>
      </c>
      <c r="H19">
        <v>4</v>
      </c>
      <c r="I19">
        <v>1.5</v>
      </c>
      <c r="J19">
        <v>3</v>
      </c>
      <c r="K19">
        <v>1</v>
      </c>
      <c r="L19">
        <v>4</v>
      </c>
      <c r="M19">
        <v>4001</v>
      </c>
      <c r="N19">
        <v>819</v>
      </c>
      <c r="O19">
        <v>121</v>
      </c>
      <c r="P19">
        <v>940</v>
      </c>
      <c r="Q19">
        <f t="shared" si="0"/>
        <v>4.9409999999999998</v>
      </c>
    </row>
    <row r="20" spans="1:17" x14ac:dyDescent="0.4">
      <c r="A20" t="s">
        <v>29</v>
      </c>
      <c r="B20" t="s">
        <v>23</v>
      </c>
      <c r="C20">
        <v>1</v>
      </c>
      <c r="D20">
        <v>12</v>
      </c>
      <c r="E20">
        <v>1</v>
      </c>
      <c r="F20">
        <v>1</v>
      </c>
      <c r="G20">
        <v>1</v>
      </c>
      <c r="H20">
        <v>5</v>
      </c>
      <c r="I20">
        <v>1.6</v>
      </c>
      <c r="J20">
        <v>3</v>
      </c>
      <c r="K20">
        <v>1</v>
      </c>
      <c r="L20">
        <v>5</v>
      </c>
      <c r="M20">
        <v>5300</v>
      </c>
      <c r="N20">
        <v>2546</v>
      </c>
      <c r="O20">
        <v>338</v>
      </c>
      <c r="P20">
        <v>2884</v>
      </c>
      <c r="Q20">
        <f t="shared" si="0"/>
        <v>8.1839999999999993</v>
      </c>
    </row>
    <row r="21" spans="1:17" x14ac:dyDescent="0.4">
      <c r="A21" t="s">
        <v>29</v>
      </c>
      <c r="B21" t="s">
        <v>24</v>
      </c>
      <c r="C21">
        <v>10</v>
      </c>
      <c r="D21">
        <v>12</v>
      </c>
      <c r="E21">
        <v>1</v>
      </c>
      <c r="F21">
        <v>1</v>
      </c>
      <c r="G21">
        <v>1</v>
      </c>
      <c r="H21">
        <v>5</v>
      </c>
      <c r="I21">
        <v>1.6</v>
      </c>
      <c r="J21">
        <v>3</v>
      </c>
      <c r="K21">
        <v>1</v>
      </c>
      <c r="L21">
        <v>5</v>
      </c>
      <c r="M21">
        <v>5138</v>
      </c>
      <c r="N21">
        <v>2116</v>
      </c>
      <c r="O21">
        <v>243</v>
      </c>
      <c r="P21">
        <v>2359</v>
      </c>
      <c r="Q21">
        <f t="shared" si="0"/>
        <v>7.4969999999999999</v>
      </c>
    </row>
    <row r="22" spans="1:17" x14ac:dyDescent="0.4">
      <c r="A22" t="s">
        <v>29</v>
      </c>
      <c r="B22" t="s">
        <v>25</v>
      </c>
      <c r="C22">
        <v>10</v>
      </c>
      <c r="D22">
        <v>10</v>
      </c>
      <c r="E22">
        <v>1</v>
      </c>
      <c r="F22">
        <v>1</v>
      </c>
      <c r="G22">
        <v>1</v>
      </c>
      <c r="H22">
        <v>4</v>
      </c>
      <c r="I22">
        <v>1.5</v>
      </c>
      <c r="J22">
        <v>3</v>
      </c>
      <c r="K22">
        <v>1</v>
      </c>
      <c r="L22">
        <v>4</v>
      </c>
      <c r="M22">
        <v>4004</v>
      </c>
      <c r="N22">
        <v>860</v>
      </c>
      <c r="O22">
        <v>138</v>
      </c>
      <c r="P22">
        <v>998</v>
      </c>
      <c r="Q22">
        <f t="shared" si="0"/>
        <v>5.0019999999999998</v>
      </c>
    </row>
    <row r="23" spans="1:17" x14ac:dyDescent="0.4">
      <c r="A23" t="s">
        <v>29</v>
      </c>
      <c r="B23" t="s">
        <v>26</v>
      </c>
      <c r="C23">
        <v>1</v>
      </c>
      <c r="D23">
        <v>10</v>
      </c>
      <c r="E23">
        <v>1</v>
      </c>
      <c r="F23">
        <v>1</v>
      </c>
      <c r="G23">
        <v>1</v>
      </c>
      <c r="H23">
        <v>4</v>
      </c>
      <c r="I23">
        <v>1.5</v>
      </c>
      <c r="J23">
        <v>3</v>
      </c>
      <c r="K23">
        <v>1</v>
      </c>
      <c r="L23">
        <v>4</v>
      </c>
      <c r="M23">
        <v>4532</v>
      </c>
      <c r="N23">
        <v>86</v>
      </c>
      <c r="O23">
        <v>360</v>
      </c>
      <c r="P23">
        <v>446</v>
      </c>
      <c r="Q23">
        <f t="shared" si="0"/>
        <v>4.9779999999999998</v>
      </c>
    </row>
    <row r="24" spans="1:17" x14ac:dyDescent="0.4">
      <c r="A24" t="s">
        <v>29</v>
      </c>
      <c r="B24" t="s">
        <v>27</v>
      </c>
      <c r="C24">
        <v>1</v>
      </c>
      <c r="D24">
        <v>10</v>
      </c>
      <c r="E24">
        <v>1</v>
      </c>
      <c r="F24">
        <v>1</v>
      </c>
      <c r="G24">
        <v>1</v>
      </c>
      <c r="H24">
        <v>4</v>
      </c>
      <c r="I24">
        <v>1.5</v>
      </c>
      <c r="J24">
        <v>3</v>
      </c>
      <c r="K24">
        <v>1</v>
      </c>
      <c r="L24">
        <v>4</v>
      </c>
      <c r="M24">
        <v>4367</v>
      </c>
      <c r="N24">
        <v>80</v>
      </c>
      <c r="O24">
        <v>294</v>
      </c>
      <c r="P24">
        <v>374</v>
      </c>
      <c r="Q24">
        <f t="shared" si="0"/>
        <v>4.7409999999999997</v>
      </c>
    </row>
    <row r="25" spans="1:17" x14ac:dyDescent="0.4">
      <c r="A25" t="s">
        <v>29</v>
      </c>
      <c r="B25" t="s">
        <v>28</v>
      </c>
      <c r="C25">
        <v>1</v>
      </c>
      <c r="D25">
        <v>12</v>
      </c>
      <c r="E25">
        <v>1</v>
      </c>
      <c r="F25">
        <v>1</v>
      </c>
      <c r="G25">
        <v>1</v>
      </c>
      <c r="H25">
        <v>5</v>
      </c>
      <c r="I25">
        <v>1.6</v>
      </c>
      <c r="J25">
        <v>3</v>
      </c>
      <c r="K25">
        <v>1</v>
      </c>
      <c r="L25">
        <v>5</v>
      </c>
      <c r="M25">
        <v>5425</v>
      </c>
      <c r="N25">
        <v>1343</v>
      </c>
      <c r="O25">
        <v>640</v>
      </c>
      <c r="P25">
        <v>1983</v>
      </c>
      <c r="Q25">
        <f t="shared" si="0"/>
        <v>7.4080000000000004</v>
      </c>
    </row>
    <row r="26" spans="1:17" x14ac:dyDescent="0.4">
      <c r="A26" t="s">
        <v>30</v>
      </c>
      <c r="B26" t="s">
        <v>17</v>
      </c>
      <c r="C26">
        <v>10</v>
      </c>
      <c r="D26">
        <v>10</v>
      </c>
      <c r="E26">
        <v>1</v>
      </c>
      <c r="F26">
        <v>1</v>
      </c>
      <c r="G26">
        <v>1</v>
      </c>
      <c r="H26">
        <v>6</v>
      </c>
      <c r="I26">
        <v>2</v>
      </c>
      <c r="J26">
        <v>3</v>
      </c>
      <c r="K26">
        <v>1</v>
      </c>
      <c r="L26">
        <v>3</v>
      </c>
      <c r="M26">
        <v>4642</v>
      </c>
      <c r="N26">
        <v>108</v>
      </c>
      <c r="O26">
        <v>0</v>
      </c>
      <c r="P26">
        <v>108</v>
      </c>
      <c r="Q26">
        <f t="shared" si="0"/>
        <v>4.75</v>
      </c>
    </row>
    <row r="27" spans="1:17" x14ac:dyDescent="0.4">
      <c r="A27" t="s">
        <v>30</v>
      </c>
      <c r="B27" t="s">
        <v>18</v>
      </c>
      <c r="C27">
        <v>1</v>
      </c>
      <c r="D27">
        <v>10</v>
      </c>
      <c r="E27">
        <v>1</v>
      </c>
      <c r="F27">
        <v>1</v>
      </c>
      <c r="G27">
        <v>1</v>
      </c>
      <c r="H27">
        <v>6</v>
      </c>
      <c r="I27">
        <v>2</v>
      </c>
      <c r="J27">
        <v>3</v>
      </c>
      <c r="K27">
        <v>1</v>
      </c>
      <c r="L27">
        <v>3</v>
      </c>
      <c r="M27">
        <v>5582</v>
      </c>
      <c r="N27">
        <v>673</v>
      </c>
      <c r="O27">
        <v>182</v>
      </c>
      <c r="P27">
        <v>855</v>
      </c>
      <c r="Q27">
        <f t="shared" si="0"/>
        <v>6.4370000000000003</v>
      </c>
    </row>
    <row r="28" spans="1:17" x14ac:dyDescent="0.4">
      <c r="A28" t="s">
        <v>30</v>
      </c>
      <c r="B28" t="s">
        <v>19</v>
      </c>
      <c r="C28">
        <v>1</v>
      </c>
      <c r="D28">
        <v>10</v>
      </c>
      <c r="E28">
        <v>1</v>
      </c>
      <c r="F28">
        <v>1</v>
      </c>
      <c r="G28">
        <v>1</v>
      </c>
      <c r="H28">
        <v>6</v>
      </c>
      <c r="I28">
        <v>2</v>
      </c>
      <c r="J28">
        <v>3</v>
      </c>
      <c r="K28">
        <v>1</v>
      </c>
      <c r="L28">
        <v>3</v>
      </c>
      <c r="M28">
        <v>10199</v>
      </c>
      <c r="N28">
        <v>1544</v>
      </c>
      <c r="O28">
        <v>593</v>
      </c>
      <c r="P28">
        <v>2137</v>
      </c>
      <c r="Q28">
        <f t="shared" si="0"/>
        <v>12.336</v>
      </c>
    </row>
    <row r="29" spans="1:17" x14ac:dyDescent="0.4">
      <c r="A29" t="s">
        <v>30</v>
      </c>
      <c r="B29" t="s">
        <v>20</v>
      </c>
      <c r="C29">
        <v>1</v>
      </c>
      <c r="D29">
        <v>10</v>
      </c>
      <c r="E29">
        <v>1</v>
      </c>
      <c r="F29">
        <v>1</v>
      </c>
      <c r="G29">
        <v>1</v>
      </c>
      <c r="H29">
        <v>6</v>
      </c>
      <c r="I29">
        <v>2</v>
      </c>
      <c r="J29">
        <v>3</v>
      </c>
      <c r="K29">
        <v>1</v>
      </c>
      <c r="L29">
        <v>3</v>
      </c>
      <c r="M29">
        <v>5697</v>
      </c>
      <c r="N29">
        <v>653</v>
      </c>
      <c r="O29">
        <v>198</v>
      </c>
      <c r="P29">
        <v>851</v>
      </c>
      <c r="Q29">
        <f t="shared" si="0"/>
        <v>6.548</v>
      </c>
    </row>
    <row r="30" spans="1:17" x14ac:dyDescent="0.4">
      <c r="A30" t="s">
        <v>30</v>
      </c>
      <c r="B30" t="s">
        <v>21</v>
      </c>
      <c r="C30">
        <v>1</v>
      </c>
      <c r="D30">
        <v>10</v>
      </c>
      <c r="E30">
        <v>1</v>
      </c>
      <c r="F30">
        <v>1</v>
      </c>
      <c r="G30">
        <v>1</v>
      </c>
      <c r="H30">
        <v>6</v>
      </c>
      <c r="I30">
        <v>2</v>
      </c>
      <c r="J30">
        <v>3</v>
      </c>
      <c r="K30">
        <v>1</v>
      </c>
      <c r="L30">
        <v>3</v>
      </c>
      <c r="M30">
        <v>5595</v>
      </c>
      <c r="N30">
        <v>732</v>
      </c>
      <c r="O30">
        <v>79</v>
      </c>
      <c r="P30">
        <v>811</v>
      </c>
      <c r="Q30">
        <f t="shared" si="0"/>
        <v>6.4059999999999997</v>
      </c>
    </row>
    <row r="31" spans="1:17" x14ac:dyDescent="0.4">
      <c r="A31" t="s">
        <v>30</v>
      </c>
      <c r="B31" t="s">
        <v>22</v>
      </c>
      <c r="C31">
        <v>1</v>
      </c>
      <c r="D31">
        <v>10</v>
      </c>
      <c r="E31">
        <v>1</v>
      </c>
      <c r="F31">
        <v>1</v>
      </c>
      <c r="G31">
        <v>1</v>
      </c>
      <c r="H31">
        <v>6</v>
      </c>
      <c r="I31">
        <v>2</v>
      </c>
      <c r="J31">
        <v>3</v>
      </c>
      <c r="K31">
        <v>1</v>
      </c>
      <c r="L31">
        <v>3</v>
      </c>
      <c r="M31">
        <v>8221</v>
      </c>
      <c r="N31">
        <v>1085</v>
      </c>
      <c r="O31">
        <v>69</v>
      </c>
      <c r="P31">
        <v>1154</v>
      </c>
      <c r="Q31">
        <f t="shared" si="0"/>
        <v>9.375</v>
      </c>
    </row>
    <row r="32" spans="1:17" x14ac:dyDescent="0.4">
      <c r="A32" t="s">
        <v>30</v>
      </c>
      <c r="B32" t="s">
        <v>23</v>
      </c>
      <c r="C32">
        <v>1</v>
      </c>
      <c r="D32">
        <v>20</v>
      </c>
      <c r="E32">
        <v>1</v>
      </c>
      <c r="F32">
        <v>1</v>
      </c>
      <c r="G32">
        <v>1</v>
      </c>
      <c r="H32">
        <v>7</v>
      </c>
      <c r="I32">
        <v>1.8571428571428501</v>
      </c>
      <c r="J32">
        <v>3</v>
      </c>
      <c r="K32">
        <v>1</v>
      </c>
      <c r="L32">
        <v>7</v>
      </c>
      <c r="M32">
        <v>9873</v>
      </c>
      <c r="N32">
        <v>4564</v>
      </c>
      <c r="O32">
        <v>730</v>
      </c>
      <c r="P32">
        <v>5294</v>
      </c>
      <c r="Q32">
        <f t="shared" si="0"/>
        <v>15.167</v>
      </c>
    </row>
    <row r="33" spans="1:17" x14ac:dyDescent="0.4">
      <c r="A33" t="s">
        <v>30</v>
      </c>
      <c r="B33" t="s">
        <v>24</v>
      </c>
      <c r="C33">
        <v>10</v>
      </c>
      <c r="D33">
        <v>10</v>
      </c>
      <c r="E33">
        <v>1</v>
      </c>
      <c r="F33">
        <v>1</v>
      </c>
      <c r="G33">
        <v>1</v>
      </c>
      <c r="H33">
        <v>6</v>
      </c>
      <c r="I33">
        <v>2</v>
      </c>
      <c r="J33">
        <v>3</v>
      </c>
      <c r="K33">
        <v>1</v>
      </c>
      <c r="L33">
        <v>3</v>
      </c>
      <c r="M33">
        <v>5181</v>
      </c>
      <c r="N33">
        <v>787</v>
      </c>
      <c r="O33">
        <v>394</v>
      </c>
      <c r="P33">
        <v>1181</v>
      </c>
      <c r="Q33">
        <f t="shared" si="0"/>
        <v>6.3620000000000001</v>
      </c>
    </row>
    <row r="34" spans="1:17" x14ac:dyDescent="0.4">
      <c r="A34" t="s">
        <v>30</v>
      </c>
      <c r="B34" t="s">
        <v>25</v>
      </c>
      <c r="C34">
        <v>10</v>
      </c>
      <c r="D34">
        <v>10</v>
      </c>
      <c r="E34">
        <v>1</v>
      </c>
      <c r="F34">
        <v>1</v>
      </c>
      <c r="G34">
        <v>1</v>
      </c>
      <c r="H34">
        <v>6</v>
      </c>
      <c r="I34">
        <v>2</v>
      </c>
      <c r="J34">
        <v>3</v>
      </c>
      <c r="K34">
        <v>1</v>
      </c>
      <c r="L34">
        <v>3</v>
      </c>
      <c r="M34">
        <v>5020</v>
      </c>
      <c r="N34">
        <v>1051</v>
      </c>
      <c r="O34">
        <v>193</v>
      </c>
      <c r="P34">
        <v>1244</v>
      </c>
      <c r="Q34">
        <f t="shared" si="0"/>
        <v>6.2640000000000002</v>
      </c>
    </row>
    <row r="35" spans="1:17" x14ac:dyDescent="0.4">
      <c r="A35" t="s">
        <v>30</v>
      </c>
      <c r="B35" t="s">
        <v>26</v>
      </c>
      <c r="C35">
        <v>1</v>
      </c>
      <c r="D35">
        <v>10</v>
      </c>
      <c r="E35">
        <v>1</v>
      </c>
      <c r="F35">
        <v>1</v>
      </c>
      <c r="G35">
        <v>1</v>
      </c>
      <c r="H35">
        <v>6</v>
      </c>
      <c r="I35">
        <v>2</v>
      </c>
      <c r="J35">
        <v>3</v>
      </c>
      <c r="K35">
        <v>1</v>
      </c>
      <c r="L35">
        <v>3</v>
      </c>
      <c r="M35">
        <v>6278</v>
      </c>
      <c r="N35">
        <v>134</v>
      </c>
      <c r="O35">
        <v>165</v>
      </c>
      <c r="P35">
        <v>299</v>
      </c>
      <c r="Q35">
        <f t="shared" si="0"/>
        <v>6.577</v>
      </c>
    </row>
    <row r="36" spans="1:17" x14ac:dyDescent="0.4">
      <c r="A36" t="s">
        <v>30</v>
      </c>
      <c r="B36" t="s">
        <v>27</v>
      </c>
      <c r="C36">
        <v>1</v>
      </c>
      <c r="D36">
        <v>10</v>
      </c>
      <c r="E36">
        <v>1</v>
      </c>
      <c r="F36">
        <v>1</v>
      </c>
      <c r="G36">
        <v>1</v>
      </c>
      <c r="H36">
        <v>6</v>
      </c>
      <c r="I36">
        <v>2</v>
      </c>
      <c r="J36">
        <v>3</v>
      </c>
      <c r="K36">
        <v>1</v>
      </c>
      <c r="L36">
        <v>3</v>
      </c>
      <c r="M36">
        <v>5683</v>
      </c>
      <c r="N36">
        <v>114</v>
      </c>
      <c r="O36">
        <v>268</v>
      </c>
      <c r="P36">
        <v>382</v>
      </c>
      <c r="Q36">
        <f t="shared" si="0"/>
        <v>6.0650000000000004</v>
      </c>
    </row>
    <row r="37" spans="1:17" x14ac:dyDescent="0.4">
      <c r="A37" t="s">
        <v>30</v>
      </c>
      <c r="B37" t="s">
        <v>28</v>
      </c>
      <c r="C37">
        <v>1</v>
      </c>
      <c r="D37">
        <v>20</v>
      </c>
      <c r="E37">
        <v>1</v>
      </c>
      <c r="F37">
        <v>1</v>
      </c>
      <c r="G37">
        <v>1</v>
      </c>
      <c r="H37">
        <v>7</v>
      </c>
      <c r="I37">
        <v>1.8571428571428501</v>
      </c>
      <c r="J37">
        <v>3</v>
      </c>
      <c r="K37">
        <v>1</v>
      </c>
      <c r="L37">
        <v>7</v>
      </c>
      <c r="M37">
        <v>6576</v>
      </c>
      <c r="N37">
        <v>1341</v>
      </c>
      <c r="O37">
        <v>410</v>
      </c>
      <c r="P37">
        <v>1751</v>
      </c>
      <c r="Q37">
        <f t="shared" si="0"/>
        <v>8.327</v>
      </c>
    </row>
    <row r="38" spans="1:17" x14ac:dyDescent="0.4">
      <c r="A38" t="s">
        <v>31</v>
      </c>
      <c r="B38" t="s">
        <v>17</v>
      </c>
      <c r="C38">
        <v>10</v>
      </c>
      <c r="D38">
        <v>19</v>
      </c>
      <c r="E38">
        <v>1</v>
      </c>
      <c r="F38">
        <v>1</v>
      </c>
      <c r="G38">
        <v>1</v>
      </c>
      <c r="H38">
        <v>9</v>
      </c>
      <c r="I38">
        <v>2.4444444444444402</v>
      </c>
      <c r="J38">
        <v>4</v>
      </c>
      <c r="K38">
        <v>1</v>
      </c>
      <c r="L38">
        <v>6</v>
      </c>
      <c r="M38">
        <v>9066</v>
      </c>
      <c r="N38">
        <v>143</v>
      </c>
      <c r="O38">
        <v>0</v>
      </c>
      <c r="P38">
        <v>143</v>
      </c>
      <c r="Q38">
        <f t="shared" si="0"/>
        <v>9.2089999999999996</v>
      </c>
    </row>
    <row r="39" spans="1:17" x14ac:dyDescent="0.4">
      <c r="A39" t="s">
        <v>31</v>
      </c>
      <c r="B39" t="s">
        <v>18</v>
      </c>
      <c r="C39">
        <v>1</v>
      </c>
      <c r="D39">
        <v>19</v>
      </c>
      <c r="E39">
        <v>1</v>
      </c>
      <c r="F39">
        <v>1</v>
      </c>
      <c r="G39">
        <v>1</v>
      </c>
      <c r="H39">
        <v>9</v>
      </c>
      <c r="I39">
        <v>2.4444444444444402</v>
      </c>
      <c r="J39">
        <v>4</v>
      </c>
      <c r="K39">
        <v>1</v>
      </c>
      <c r="L39">
        <v>8</v>
      </c>
      <c r="M39">
        <v>10426</v>
      </c>
      <c r="N39">
        <v>1523</v>
      </c>
      <c r="O39">
        <v>1247</v>
      </c>
      <c r="P39">
        <v>2770</v>
      </c>
      <c r="Q39">
        <f t="shared" si="0"/>
        <v>13.196</v>
      </c>
    </row>
    <row r="40" spans="1:17" x14ac:dyDescent="0.4">
      <c r="A40" t="s">
        <v>31</v>
      </c>
      <c r="B40" t="s">
        <v>19</v>
      </c>
      <c r="C40">
        <v>1</v>
      </c>
      <c r="D40">
        <v>16</v>
      </c>
      <c r="E40">
        <v>1</v>
      </c>
      <c r="F40">
        <v>1</v>
      </c>
      <c r="G40">
        <v>1</v>
      </c>
      <c r="H40">
        <v>7</v>
      </c>
      <c r="I40">
        <v>2.71428571428571</v>
      </c>
      <c r="J40">
        <v>4</v>
      </c>
      <c r="K40">
        <v>1</v>
      </c>
      <c r="L40">
        <v>5</v>
      </c>
      <c r="M40">
        <v>10586</v>
      </c>
      <c r="N40">
        <v>2376</v>
      </c>
      <c r="O40">
        <v>455</v>
      </c>
      <c r="P40">
        <v>2831</v>
      </c>
      <c r="Q40">
        <f t="shared" si="0"/>
        <v>13.417</v>
      </c>
    </row>
    <row r="41" spans="1:17" x14ac:dyDescent="0.4">
      <c r="A41" t="s">
        <v>31</v>
      </c>
      <c r="B41" t="s">
        <v>20</v>
      </c>
      <c r="C41">
        <v>1</v>
      </c>
      <c r="D41">
        <v>19</v>
      </c>
      <c r="E41">
        <v>1</v>
      </c>
      <c r="F41">
        <v>1</v>
      </c>
      <c r="G41">
        <v>1</v>
      </c>
      <c r="H41">
        <v>9</v>
      </c>
      <c r="I41">
        <v>2.4444444444444402</v>
      </c>
      <c r="J41">
        <v>4</v>
      </c>
      <c r="K41">
        <v>1</v>
      </c>
      <c r="L41">
        <v>6</v>
      </c>
      <c r="M41">
        <v>11416</v>
      </c>
      <c r="N41">
        <v>2169</v>
      </c>
      <c r="O41">
        <v>781</v>
      </c>
      <c r="P41">
        <v>2950</v>
      </c>
      <c r="Q41">
        <f t="shared" si="0"/>
        <v>14.366</v>
      </c>
    </row>
    <row r="42" spans="1:17" x14ac:dyDescent="0.4">
      <c r="A42" t="s">
        <v>31</v>
      </c>
      <c r="B42" t="s">
        <v>21</v>
      </c>
      <c r="C42">
        <v>1</v>
      </c>
      <c r="D42">
        <v>19</v>
      </c>
      <c r="E42">
        <v>1.26315789473684</v>
      </c>
      <c r="F42">
        <v>2</v>
      </c>
      <c r="G42">
        <v>1</v>
      </c>
      <c r="H42">
        <v>12</v>
      </c>
      <c r="I42">
        <v>2.25</v>
      </c>
      <c r="J42">
        <v>4</v>
      </c>
      <c r="K42">
        <v>1</v>
      </c>
      <c r="L42">
        <v>8</v>
      </c>
      <c r="M42">
        <v>11672</v>
      </c>
      <c r="N42">
        <v>2549</v>
      </c>
      <c r="O42">
        <v>415</v>
      </c>
      <c r="P42">
        <v>2964</v>
      </c>
      <c r="Q42">
        <f t="shared" si="0"/>
        <v>14.635999999999999</v>
      </c>
    </row>
    <row r="43" spans="1:17" x14ac:dyDescent="0.4">
      <c r="A43" t="s">
        <v>31</v>
      </c>
      <c r="B43" t="s">
        <v>22</v>
      </c>
      <c r="C43">
        <v>1</v>
      </c>
      <c r="D43">
        <v>19</v>
      </c>
      <c r="E43">
        <v>1</v>
      </c>
      <c r="F43">
        <v>1</v>
      </c>
      <c r="G43">
        <v>1</v>
      </c>
      <c r="H43">
        <v>9</v>
      </c>
      <c r="I43">
        <v>2.4444444444444402</v>
      </c>
      <c r="J43">
        <v>4</v>
      </c>
      <c r="K43">
        <v>1</v>
      </c>
      <c r="L43">
        <v>7</v>
      </c>
      <c r="M43">
        <v>11897</v>
      </c>
      <c r="N43">
        <v>3440</v>
      </c>
      <c r="O43">
        <v>308</v>
      </c>
      <c r="P43">
        <v>3748</v>
      </c>
      <c r="Q43">
        <f t="shared" si="0"/>
        <v>15.645</v>
      </c>
    </row>
    <row r="44" spans="1:17" x14ac:dyDescent="0.4">
      <c r="A44" t="s">
        <v>31</v>
      </c>
      <c r="B44" t="s">
        <v>23</v>
      </c>
      <c r="C44">
        <v>1</v>
      </c>
      <c r="D44">
        <v>19</v>
      </c>
      <c r="E44">
        <v>1.26315789473684</v>
      </c>
      <c r="F44">
        <v>2</v>
      </c>
      <c r="G44">
        <v>1</v>
      </c>
      <c r="H44">
        <v>12</v>
      </c>
      <c r="I44">
        <v>2.25</v>
      </c>
      <c r="J44">
        <v>4</v>
      </c>
      <c r="K44">
        <v>1</v>
      </c>
      <c r="L44">
        <v>8</v>
      </c>
      <c r="M44">
        <v>12189</v>
      </c>
      <c r="N44">
        <v>3231</v>
      </c>
      <c r="O44">
        <v>656</v>
      </c>
      <c r="P44">
        <v>3887</v>
      </c>
      <c r="Q44">
        <f t="shared" si="0"/>
        <v>16.076000000000001</v>
      </c>
    </row>
    <row r="45" spans="1:17" x14ac:dyDescent="0.4">
      <c r="A45" t="s">
        <v>31</v>
      </c>
      <c r="B45" t="s">
        <v>24</v>
      </c>
      <c r="C45">
        <v>10</v>
      </c>
      <c r="D45">
        <v>16</v>
      </c>
      <c r="E45">
        <v>1.3125</v>
      </c>
      <c r="F45">
        <v>2</v>
      </c>
      <c r="G45">
        <v>1</v>
      </c>
      <c r="H45">
        <v>10</v>
      </c>
      <c r="I45">
        <v>2.4</v>
      </c>
      <c r="J45">
        <v>4</v>
      </c>
      <c r="K45">
        <v>1</v>
      </c>
      <c r="L45">
        <v>8</v>
      </c>
      <c r="M45">
        <v>9962</v>
      </c>
      <c r="N45">
        <v>2842</v>
      </c>
      <c r="O45">
        <v>599</v>
      </c>
      <c r="P45">
        <v>3441</v>
      </c>
      <c r="Q45">
        <f t="shared" si="0"/>
        <v>13.403</v>
      </c>
    </row>
    <row r="46" spans="1:17" x14ac:dyDescent="0.4">
      <c r="A46" t="s">
        <v>31</v>
      </c>
      <c r="B46" t="s">
        <v>25</v>
      </c>
      <c r="C46">
        <v>10</v>
      </c>
      <c r="D46">
        <v>19</v>
      </c>
      <c r="E46">
        <v>1</v>
      </c>
      <c r="F46">
        <v>1</v>
      </c>
      <c r="G46">
        <v>1</v>
      </c>
      <c r="H46">
        <v>9</v>
      </c>
      <c r="I46">
        <v>2.4444444444444402</v>
      </c>
      <c r="J46">
        <v>4</v>
      </c>
      <c r="K46">
        <v>1</v>
      </c>
      <c r="L46">
        <v>6</v>
      </c>
      <c r="M46">
        <v>11359</v>
      </c>
      <c r="N46">
        <v>3179</v>
      </c>
      <c r="O46">
        <v>377</v>
      </c>
      <c r="P46">
        <v>3556</v>
      </c>
      <c r="Q46">
        <f t="shared" si="0"/>
        <v>14.914999999999999</v>
      </c>
    </row>
    <row r="47" spans="1:17" x14ac:dyDescent="0.4">
      <c r="A47" t="s">
        <v>31</v>
      </c>
      <c r="B47" t="s">
        <v>26</v>
      </c>
      <c r="C47">
        <v>1</v>
      </c>
      <c r="D47">
        <v>19</v>
      </c>
      <c r="E47">
        <v>1</v>
      </c>
      <c r="F47">
        <v>1</v>
      </c>
      <c r="G47">
        <v>1</v>
      </c>
      <c r="H47">
        <v>9</v>
      </c>
      <c r="I47">
        <v>2.4444444444444402</v>
      </c>
      <c r="J47">
        <v>4</v>
      </c>
      <c r="K47">
        <v>1</v>
      </c>
      <c r="L47">
        <v>6</v>
      </c>
      <c r="M47">
        <v>11825</v>
      </c>
      <c r="N47">
        <v>200</v>
      </c>
      <c r="O47">
        <v>1575</v>
      </c>
      <c r="P47">
        <v>1775</v>
      </c>
      <c r="Q47">
        <f t="shared" si="0"/>
        <v>13.6</v>
      </c>
    </row>
    <row r="48" spans="1:17" x14ac:dyDescent="0.4">
      <c r="A48" t="s">
        <v>31</v>
      </c>
      <c r="B48" t="s">
        <v>27</v>
      </c>
      <c r="C48">
        <v>1</v>
      </c>
      <c r="D48">
        <v>19</v>
      </c>
      <c r="E48">
        <v>1</v>
      </c>
      <c r="F48">
        <v>1</v>
      </c>
      <c r="G48">
        <v>1</v>
      </c>
      <c r="H48">
        <v>9</v>
      </c>
      <c r="I48">
        <v>2.4444444444444402</v>
      </c>
      <c r="J48">
        <v>4</v>
      </c>
      <c r="K48">
        <v>1</v>
      </c>
      <c r="L48">
        <v>6</v>
      </c>
      <c r="M48">
        <v>11486</v>
      </c>
      <c r="N48">
        <v>205</v>
      </c>
      <c r="O48">
        <v>980</v>
      </c>
      <c r="P48">
        <v>1185</v>
      </c>
      <c r="Q48">
        <f t="shared" si="0"/>
        <v>12.670999999999999</v>
      </c>
    </row>
    <row r="49" spans="1:17" x14ac:dyDescent="0.4">
      <c r="A49" t="s">
        <v>31</v>
      </c>
      <c r="B49" t="s">
        <v>28</v>
      </c>
      <c r="C49">
        <v>1</v>
      </c>
      <c r="D49">
        <v>19</v>
      </c>
      <c r="E49">
        <v>1</v>
      </c>
      <c r="F49">
        <v>1</v>
      </c>
      <c r="G49">
        <v>1</v>
      </c>
      <c r="H49">
        <v>9</v>
      </c>
      <c r="I49">
        <v>2.4444444444444402</v>
      </c>
      <c r="J49">
        <v>4</v>
      </c>
      <c r="K49">
        <v>1</v>
      </c>
      <c r="L49">
        <v>9</v>
      </c>
      <c r="M49">
        <v>13128</v>
      </c>
      <c r="N49">
        <v>1806</v>
      </c>
      <c r="O49">
        <v>1430</v>
      </c>
      <c r="P49">
        <v>3236</v>
      </c>
      <c r="Q49">
        <f t="shared" si="0"/>
        <v>16.364000000000001</v>
      </c>
    </row>
    <row r="50" spans="1:17" x14ac:dyDescent="0.4">
      <c r="A50" t="s">
        <v>32</v>
      </c>
      <c r="B50" t="s">
        <v>17</v>
      </c>
      <c r="C50">
        <v>10</v>
      </c>
      <c r="D50">
        <v>21</v>
      </c>
      <c r="E50">
        <v>1.0476190476190399</v>
      </c>
      <c r="F50">
        <v>2</v>
      </c>
      <c r="G50">
        <v>1</v>
      </c>
      <c r="H50">
        <v>9</v>
      </c>
      <c r="I50">
        <v>1.55555555555555</v>
      </c>
      <c r="J50">
        <v>3</v>
      </c>
      <c r="K50">
        <v>1</v>
      </c>
      <c r="L50">
        <v>9</v>
      </c>
      <c r="M50">
        <v>20930</v>
      </c>
      <c r="N50">
        <v>250</v>
      </c>
      <c r="O50">
        <v>0</v>
      </c>
      <c r="P50">
        <v>250</v>
      </c>
      <c r="Q50">
        <f t="shared" si="0"/>
        <v>21.18</v>
      </c>
    </row>
    <row r="51" spans="1:17" x14ac:dyDescent="0.4">
      <c r="A51" t="s">
        <v>32</v>
      </c>
      <c r="B51" t="s">
        <v>18</v>
      </c>
      <c r="C51">
        <v>1</v>
      </c>
      <c r="D51">
        <v>21</v>
      </c>
      <c r="E51">
        <v>1.0476190476190399</v>
      </c>
      <c r="F51">
        <v>2</v>
      </c>
      <c r="G51">
        <v>1</v>
      </c>
      <c r="H51">
        <v>9</v>
      </c>
      <c r="I51">
        <v>1.55555555555555</v>
      </c>
      <c r="J51">
        <v>3</v>
      </c>
      <c r="K51">
        <v>1</v>
      </c>
      <c r="L51">
        <v>9</v>
      </c>
      <c r="M51">
        <v>25383</v>
      </c>
      <c r="N51">
        <v>4873</v>
      </c>
      <c r="O51">
        <v>3547</v>
      </c>
      <c r="P51">
        <v>8420</v>
      </c>
      <c r="Q51">
        <f t="shared" si="0"/>
        <v>33.802999999999997</v>
      </c>
    </row>
    <row r="52" spans="1:17" x14ac:dyDescent="0.4">
      <c r="A52" t="s">
        <v>32</v>
      </c>
      <c r="B52" t="s">
        <v>19</v>
      </c>
      <c r="C52">
        <v>1</v>
      </c>
      <c r="D52">
        <v>21</v>
      </c>
      <c r="E52">
        <v>1.0476190476190399</v>
      </c>
      <c r="F52">
        <v>2</v>
      </c>
      <c r="G52">
        <v>1</v>
      </c>
      <c r="H52">
        <v>9</v>
      </c>
      <c r="I52">
        <v>1.55555555555555</v>
      </c>
      <c r="J52">
        <v>3</v>
      </c>
      <c r="K52">
        <v>1</v>
      </c>
      <c r="L52">
        <v>9</v>
      </c>
      <c r="M52">
        <v>25009</v>
      </c>
      <c r="N52">
        <v>6131</v>
      </c>
      <c r="O52">
        <v>752</v>
      </c>
      <c r="P52">
        <v>6883</v>
      </c>
      <c r="Q52">
        <f t="shared" si="0"/>
        <v>31.891999999999999</v>
      </c>
    </row>
    <row r="53" spans="1:17" x14ac:dyDescent="0.4">
      <c r="A53" t="s">
        <v>32</v>
      </c>
      <c r="B53" t="s">
        <v>20</v>
      </c>
      <c r="C53">
        <v>1</v>
      </c>
      <c r="D53">
        <v>21</v>
      </c>
      <c r="E53">
        <v>1.0476190476190399</v>
      </c>
      <c r="F53">
        <v>2</v>
      </c>
      <c r="G53">
        <v>1</v>
      </c>
      <c r="H53">
        <v>9</v>
      </c>
      <c r="I53">
        <v>1.55555555555555</v>
      </c>
      <c r="J53">
        <v>3</v>
      </c>
      <c r="K53">
        <v>1</v>
      </c>
      <c r="L53">
        <v>9</v>
      </c>
      <c r="M53">
        <v>27537</v>
      </c>
      <c r="N53">
        <v>4651</v>
      </c>
      <c r="O53">
        <v>4572</v>
      </c>
      <c r="P53">
        <v>9223</v>
      </c>
      <c r="Q53">
        <f t="shared" si="0"/>
        <v>36.76</v>
      </c>
    </row>
    <row r="54" spans="1:17" x14ac:dyDescent="0.4">
      <c r="A54" t="s">
        <v>32</v>
      </c>
      <c r="B54" t="s">
        <v>21</v>
      </c>
      <c r="C54">
        <v>1</v>
      </c>
      <c r="D54">
        <v>21</v>
      </c>
      <c r="E54">
        <v>1.0476190476190399</v>
      </c>
      <c r="F54">
        <v>2</v>
      </c>
      <c r="G54">
        <v>1</v>
      </c>
      <c r="H54">
        <v>8</v>
      </c>
      <c r="I54">
        <v>1.5</v>
      </c>
      <c r="J54">
        <v>3</v>
      </c>
      <c r="K54">
        <v>1</v>
      </c>
      <c r="L54">
        <v>8</v>
      </c>
      <c r="M54">
        <v>25147</v>
      </c>
      <c r="N54">
        <v>6586</v>
      </c>
      <c r="O54">
        <v>855</v>
      </c>
      <c r="P54">
        <v>7441</v>
      </c>
      <c r="Q54">
        <f t="shared" si="0"/>
        <v>32.588000000000001</v>
      </c>
    </row>
    <row r="55" spans="1:17" x14ac:dyDescent="0.4">
      <c r="A55" t="s">
        <v>32</v>
      </c>
      <c r="B55" t="s">
        <v>22</v>
      </c>
      <c r="C55">
        <v>1</v>
      </c>
      <c r="D55">
        <v>21</v>
      </c>
      <c r="E55">
        <v>1.0476190476190399</v>
      </c>
      <c r="F55">
        <v>2</v>
      </c>
      <c r="G55">
        <v>1</v>
      </c>
      <c r="H55">
        <v>8</v>
      </c>
      <c r="I55">
        <v>1.5</v>
      </c>
      <c r="J55">
        <v>3</v>
      </c>
      <c r="K55">
        <v>1</v>
      </c>
      <c r="L55">
        <v>8</v>
      </c>
      <c r="M55">
        <v>25399</v>
      </c>
      <c r="N55">
        <v>8276</v>
      </c>
      <c r="O55">
        <v>1253</v>
      </c>
      <c r="P55">
        <v>9529</v>
      </c>
      <c r="Q55">
        <f t="shared" si="0"/>
        <v>34.927999999999997</v>
      </c>
    </row>
    <row r="56" spans="1:17" x14ac:dyDescent="0.4">
      <c r="A56" t="s">
        <v>32</v>
      </c>
      <c r="B56" t="s">
        <v>23</v>
      </c>
      <c r="C56">
        <v>1</v>
      </c>
      <c r="D56">
        <v>21</v>
      </c>
      <c r="E56">
        <v>1.0476190476190399</v>
      </c>
      <c r="F56">
        <v>2</v>
      </c>
      <c r="G56">
        <v>1</v>
      </c>
      <c r="H56">
        <v>8</v>
      </c>
      <c r="I56">
        <v>1.5</v>
      </c>
      <c r="J56">
        <v>3</v>
      </c>
      <c r="K56">
        <v>1</v>
      </c>
      <c r="L56">
        <v>8</v>
      </c>
      <c r="M56">
        <v>24337</v>
      </c>
      <c r="N56">
        <v>7109</v>
      </c>
      <c r="O56">
        <v>829</v>
      </c>
      <c r="P56">
        <v>7938</v>
      </c>
      <c r="Q56">
        <f t="shared" si="0"/>
        <v>32.274999999999999</v>
      </c>
    </row>
    <row r="57" spans="1:17" x14ac:dyDescent="0.4">
      <c r="A57" t="s">
        <v>32</v>
      </c>
      <c r="B57" t="s">
        <v>24</v>
      </c>
      <c r="C57">
        <v>10</v>
      </c>
      <c r="D57">
        <v>21</v>
      </c>
      <c r="E57">
        <v>1.0476190476190399</v>
      </c>
      <c r="F57">
        <v>2</v>
      </c>
      <c r="G57">
        <v>1</v>
      </c>
      <c r="H57">
        <v>9</v>
      </c>
      <c r="I57">
        <v>1.55555555555555</v>
      </c>
      <c r="J57">
        <v>3</v>
      </c>
      <c r="K57">
        <v>1</v>
      </c>
      <c r="L57">
        <v>9</v>
      </c>
      <c r="M57">
        <v>20278</v>
      </c>
      <c r="N57">
        <v>9432</v>
      </c>
      <c r="O57">
        <v>785</v>
      </c>
      <c r="P57">
        <v>10217</v>
      </c>
      <c r="Q57">
        <f t="shared" si="0"/>
        <v>30.495000000000001</v>
      </c>
    </row>
    <row r="58" spans="1:17" x14ac:dyDescent="0.4">
      <c r="A58" t="s">
        <v>32</v>
      </c>
      <c r="B58" t="s">
        <v>25</v>
      </c>
      <c r="C58">
        <v>10</v>
      </c>
      <c r="D58">
        <v>21</v>
      </c>
      <c r="E58">
        <v>1.0476190476190399</v>
      </c>
      <c r="F58">
        <v>2</v>
      </c>
      <c r="G58">
        <v>1</v>
      </c>
      <c r="H58">
        <v>9</v>
      </c>
      <c r="I58">
        <v>1.55555555555555</v>
      </c>
      <c r="J58">
        <v>3</v>
      </c>
      <c r="K58">
        <v>1</v>
      </c>
      <c r="L58">
        <v>9</v>
      </c>
      <c r="M58">
        <v>25476</v>
      </c>
      <c r="N58">
        <v>8602</v>
      </c>
      <c r="O58">
        <v>1440</v>
      </c>
      <c r="P58">
        <v>10042</v>
      </c>
      <c r="Q58">
        <f t="shared" si="0"/>
        <v>35.518000000000001</v>
      </c>
    </row>
    <row r="59" spans="1:17" x14ac:dyDescent="0.4">
      <c r="A59" t="s">
        <v>32</v>
      </c>
      <c r="B59" t="s">
        <v>26</v>
      </c>
      <c r="C59">
        <v>1</v>
      </c>
      <c r="D59">
        <v>21</v>
      </c>
      <c r="E59">
        <v>1.0476190476190399</v>
      </c>
      <c r="F59">
        <v>2</v>
      </c>
      <c r="G59">
        <v>1</v>
      </c>
      <c r="H59">
        <v>9</v>
      </c>
      <c r="I59">
        <v>1.55555555555555</v>
      </c>
      <c r="J59">
        <v>3</v>
      </c>
      <c r="K59">
        <v>1</v>
      </c>
      <c r="L59">
        <v>9</v>
      </c>
      <c r="M59">
        <v>20517</v>
      </c>
      <c r="N59">
        <v>242</v>
      </c>
      <c r="O59">
        <v>2800</v>
      </c>
      <c r="P59">
        <v>3042</v>
      </c>
      <c r="Q59">
        <f t="shared" si="0"/>
        <v>23.559000000000001</v>
      </c>
    </row>
    <row r="60" spans="1:17" x14ac:dyDescent="0.4">
      <c r="A60" t="s">
        <v>32</v>
      </c>
      <c r="B60" t="s">
        <v>27</v>
      </c>
      <c r="C60">
        <v>1</v>
      </c>
      <c r="D60">
        <v>21</v>
      </c>
      <c r="E60">
        <v>1.0476190476190399</v>
      </c>
      <c r="F60">
        <v>2</v>
      </c>
      <c r="G60">
        <v>1</v>
      </c>
      <c r="H60">
        <v>9</v>
      </c>
      <c r="I60">
        <v>1.55555555555555</v>
      </c>
      <c r="J60">
        <v>3</v>
      </c>
      <c r="K60">
        <v>1</v>
      </c>
      <c r="L60">
        <v>9</v>
      </c>
      <c r="M60">
        <v>27035</v>
      </c>
      <c r="N60">
        <v>307</v>
      </c>
      <c r="O60">
        <v>846</v>
      </c>
      <c r="P60">
        <v>1153</v>
      </c>
      <c r="Q60">
        <f t="shared" si="0"/>
        <v>28.187999999999999</v>
      </c>
    </row>
    <row r="61" spans="1:17" x14ac:dyDescent="0.4">
      <c r="A61" t="s">
        <v>32</v>
      </c>
      <c r="B61" t="s">
        <v>28</v>
      </c>
      <c r="C61">
        <v>1</v>
      </c>
      <c r="D61">
        <v>21</v>
      </c>
      <c r="E61">
        <v>1.0476190476190399</v>
      </c>
      <c r="F61">
        <v>2</v>
      </c>
      <c r="G61">
        <v>1</v>
      </c>
      <c r="H61">
        <v>9</v>
      </c>
      <c r="I61">
        <v>1.55555555555555</v>
      </c>
      <c r="J61">
        <v>3</v>
      </c>
      <c r="K61">
        <v>1</v>
      </c>
      <c r="L61">
        <v>9</v>
      </c>
      <c r="M61">
        <v>22486</v>
      </c>
      <c r="N61">
        <v>1962</v>
      </c>
      <c r="O61">
        <v>1264</v>
      </c>
      <c r="P61">
        <v>3226</v>
      </c>
      <c r="Q61">
        <f t="shared" si="0"/>
        <v>25.712</v>
      </c>
    </row>
    <row r="62" spans="1:17" x14ac:dyDescent="0.4">
      <c r="A62" t="s">
        <v>33</v>
      </c>
      <c r="B62" t="s">
        <v>17</v>
      </c>
      <c r="C62">
        <v>10</v>
      </c>
      <c r="D62">
        <v>21</v>
      </c>
      <c r="E62">
        <v>1</v>
      </c>
      <c r="F62">
        <v>1</v>
      </c>
      <c r="G62">
        <v>1</v>
      </c>
      <c r="H62">
        <v>9</v>
      </c>
      <c r="I62">
        <v>2.2222222222222201</v>
      </c>
      <c r="J62">
        <v>3</v>
      </c>
      <c r="K62">
        <v>2</v>
      </c>
      <c r="L62">
        <v>6</v>
      </c>
      <c r="M62">
        <v>27246</v>
      </c>
      <c r="N62">
        <v>357</v>
      </c>
      <c r="O62">
        <v>0</v>
      </c>
      <c r="P62">
        <v>357</v>
      </c>
      <c r="Q62">
        <f t="shared" si="0"/>
        <v>27.603000000000002</v>
      </c>
    </row>
    <row r="63" spans="1:17" x14ac:dyDescent="0.4">
      <c r="A63" t="s">
        <v>33</v>
      </c>
      <c r="B63" t="s">
        <v>18</v>
      </c>
      <c r="C63">
        <v>1</v>
      </c>
      <c r="D63">
        <v>16</v>
      </c>
      <c r="E63">
        <v>1</v>
      </c>
      <c r="F63">
        <v>1</v>
      </c>
      <c r="G63">
        <v>1</v>
      </c>
      <c r="H63">
        <v>9</v>
      </c>
      <c r="I63">
        <v>2.4444444444444402</v>
      </c>
      <c r="J63">
        <v>3</v>
      </c>
      <c r="K63">
        <v>2</v>
      </c>
      <c r="L63">
        <v>6</v>
      </c>
      <c r="M63">
        <v>18790</v>
      </c>
      <c r="N63">
        <v>3724</v>
      </c>
      <c r="O63">
        <v>424</v>
      </c>
      <c r="P63">
        <v>4148</v>
      </c>
      <c r="Q63">
        <f t="shared" si="0"/>
        <v>22.937999999999999</v>
      </c>
    </row>
    <row r="64" spans="1:17" x14ac:dyDescent="0.4">
      <c r="A64" t="s">
        <v>33</v>
      </c>
      <c r="B64" t="s">
        <v>19</v>
      </c>
      <c r="C64">
        <v>1</v>
      </c>
      <c r="D64">
        <v>27</v>
      </c>
      <c r="E64">
        <v>1</v>
      </c>
      <c r="F64">
        <v>1</v>
      </c>
      <c r="G64">
        <v>1</v>
      </c>
      <c r="H64">
        <v>12</v>
      </c>
      <c r="I64">
        <v>2.1666666666666599</v>
      </c>
      <c r="J64">
        <v>3</v>
      </c>
      <c r="K64">
        <v>1</v>
      </c>
      <c r="L64">
        <v>9</v>
      </c>
      <c r="M64">
        <v>32237</v>
      </c>
      <c r="N64">
        <v>4099</v>
      </c>
      <c r="O64">
        <v>4434</v>
      </c>
      <c r="P64">
        <v>8533</v>
      </c>
      <c r="Q64">
        <f t="shared" si="0"/>
        <v>40.770000000000003</v>
      </c>
    </row>
    <row r="65" spans="1:17" x14ac:dyDescent="0.4">
      <c r="A65" t="s">
        <v>33</v>
      </c>
      <c r="B65" t="s">
        <v>20</v>
      </c>
      <c r="C65">
        <v>1</v>
      </c>
      <c r="D65">
        <v>25</v>
      </c>
      <c r="E65">
        <v>1</v>
      </c>
      <c r="F65">
        <v>1</v>
      </c>
      <c r="G65">
        <v>1</v>
      </c>
      <c r="H65">
        <v>12</v>
      </c>
      <c r="I65">
        <v>2.3333333333333299</v>
      </c>
      <c r="J65">
        <v>3</v>
      </c>
      <c r="K65">
        <v>2</v>
      </c>
      <c r="L65">
        <v>8</v>
      </c>
      <c r="M65">
        <v>37743</v>
      </c>
      <c r="N65">
        <v>4287</v>
      </c>
      <c r="O65">
        <v>3777</v>
      </c>
      <c r="P65">
        <v>8064</v>
      </c>
      <c r="Q65">
        <f t="shared" si="0"/>
        <v>45.807000000000002</v>
      </c>
    </row>
    <row r="66" spans="1:17" x14ac:dyDescent="0.4">
      <c r="A66" t="s">
        <v>33</v>
      </c>
      <c r="B66" t="s">
        <v>21</v>
      </c>
      <c r="C66">
        <v>1</v>
      </c>
      <c r="D66">
        <v>21</v>
      </c>
      <c r="E66">
        <v>1</v>
      </c>
      <c r="F66">
        <v>1</v>
      </c>
      <c r="G66">
        <v>1</v>
      </c>
      <c r="H66">
        <v>9</v>
      </c>
      <c r="I66">
        <v>2.2222222222222201</v>
      </c>
      <c r="J66">
        <v>3</v>
      </c>
      <c r="K66">
        <v>2</v>
      </c>
      <c r="L66">
        <v>6</v>
      </c>
      <c r="M66">
        <v>30136</v>
      </c>
      <c r="N66">
        <v>6286</v>
      </c>
      <c r="O66">
        <v>3162</v>
      </c>
      <c r="P66">
        <v>9448</v>
      </c>
      <c r="Q66">
        <f t="shared" si="0"/>
        <v>39.584000000000003</v>
      </c>
    </row>
    <row r="67" spans="1:17" x14ac:dyDescent="0.4">
      <c r="A67" t="s">
        <v>33</v>
      </c>
      <c r="B67" t="s">
        <v>22</v>
      </c>
      <c r="C67">
        <v>1</v>
      </c>
      <c r="D67">
        <v>21</v>
      </c>
      <c r="E67">
        <v>1</v>
      </c>
      <c r="F67">
        <v>1</v>
      </c>
      <c r="G67">
        <v>1</v>
      </c>
      <c r="H67">
        <v>9</v>
      </c>
      <c r="I67">
        <v>2.1111111111111098</v>
      </c>
      <c r="J67">
        <v>3</v>
      </c>
      <c r="K67">
        <v>1</v>
      </c>
      <c r="L67">
        <v>9</v>
      </c>
      <c r="M67">
        <v>20308</v>
      </c>
      <c r="N67">
        <v>8969</v>
      </c>
      <c r="O67">
        <v>1725</v>
      </c>
      <c r="P67">
        <v>10694</v>
      </c>
      <c r="Q67">
        <f t="shared" ref="Q67:Q96" si="1">(M67+P67)/1000</f>
        <v>31.001999999999999</v>
      </c>
    </row>
    <row r="68" spans="1:17" x14ac:dyDescent="0.4">
      <c r="A68" t="s">
        <v>33</v>
      </c>
      <c r="B68" t="s">
        <v>23</v>
      </c>
      <c r="C68">
        <v>1</v>
      </c>
      <c r="D68">
        <v>20</v>
      </c>
      <c r="E68">
        <v>1</v>
      </c>
      <c r="F68">
        <v>1</v>
      </c>
      <c r="G68">
        <v>1</v>
      </c>
      <c r="H68">
        <v>8</v>
      </c>
      <c r="I68">
        <v>2.25</v>
      </c>
      <c r="J68">
        <v>3</v>
      </c>
      <c r="K68">
        <v>2</v>
      </c>
      <c r="L68">
        <v>7</v>
      </c>
      <c r="M68">
        <v>28288</v>
      </c>
      <c r="N68">
        <v>4509</v>
      </c>
      <c r="O68">
        <v>414</v>
      </c>
      <c r="P68">
        <v>4923</v>
      </c>
      <c r="Q68">
        <f t="shared" si="1"/>
        <v>33.210999999999999</v>
      </c>
    </row>
    <row r="69" spans="1:17" x14ac:dyDescent="0.4">
      <c r="A69" t="s">
        <v>33</v>
      </c>
      <c r="B69" t="s">
        <v>24</v>
      </c>
      <c r="C69">
        <v>10</v>
      </c>
      <c r="D69">
        <v>20</v>
      </c>
      <c r="E69">
        <v>1</v>
      </c>
      <c r="F69">
        <v>1</v>
      </c>
      <c r="G69">
        <v>1</v>
      </c>
      <c r="H69">
        <v>8</v>
      </c>
      <c r="I69">
        <v>2.25</v>
      </c>
      <c r="J69">
        <v>3</v>
      </c>
      <c r="K69">
        <v>2</v>
      </c>
      <c r="L69">
        <v>6</v>
      </c>
      <c r="M69">
        <v>31708</v>
      </c>
      <c r="N69">
        <v>5943</v>
      </c>
      <c r="O69">
        <v>428</v>
      </c>
      <c r="P69">
        <v>6371</v>
      </c>
      <c r="Q69">
        <f t="shared" si="1"/>
        <v>38.079000000000001</v>
      </c>
    </row>
    <row r="70" spans="1:17" x14ac:dyDescent="0.4">
      <c r="A70" t="s">
        <v>33</v>
      </c>
      <c r="B70" t="s">
        <v>25</v>
      </c>
      <c r="C70">
        <v>10</v>
      </c>
      <c r="D70">
        <v>16</v>
      </c>
      <c r="E70">
        <v>1</v>
      </c>
      <c r="F70">
        <v>1</v>
      </c>
      <c r="G70">
        <v>1</v>
      </c>
      <c r="H70">
        <v>9</v>
      </c>
      <c r="I70">
        <v>2.4444444444444402</v>
      </c>
      <c r="J70">
        <v>3</v>
      </c>
      <c r="K70">
        <v>2</v>
      </c>
      <c r="L70">
        <v>5</v>
      </c>
      <c r="M70">
        <v>22188</v>
      </c>
      <c r="N70">
        <v>4084</v>
      </c>
      <c r="O70">
        <v>351</v>
      </c>
      <c r="P70">
        <v>4435</v>
      </c>
      <c r="Q70">
        <f t="shared" si="1"/>
        <v>26.623000000000001</v>
      </c>
    </row>
    <row r="71" spans="1:17" x14ac:dyDescent="0.4">
      <c r="A71" t="s">
        <v>33</v>
      </c>
      <c r="B71" t="s">
        <v>26</v>
      </c>
      <c r="C71">
        <v>1</v>
      </c>
      <c r="D71">
        <v>21</v>
      </c>
      <c r="E71">
        <v>1</v>
      </c>
      <c r="F71">
        <v>1</v>
      </c>
      <c r="G71">
        <v>1</v>
      </c>
      <c r="H71">
        <v>9</v>
      </c>
      <c r="I71">
        <v>2.2222222222222201</v>
      </c>
      <c r="J71">
        <v>3</v>
      </c>
      <c r="K71">
        <v>2</v>
      </c>
      <c r="L71">
        <v>6</v>
      </c>
      <c r="M71">
        <v>28689</v>
      </c>
      <c r="N71">
        <v>247</v>
      </c>
      <c r="O71">
        <v>489</v>
      </c>
      <c r="P71">
        <v>736</v>
      </c>
      <c r="Q71">
        <f t="shared" si="1"/>
        <v>29.425000000000001</v>
      </c>
    </row>
    <row r="72" spans="1:17" x14ac:dyDescent="0.4">
      <c r="A72" t="s">
        <v>33</v>
      </c>
      <c r="B72" t="s">
        <v>27</v>
      </c>
      <c r="C72">
        <v>1</v>
      </c>
      <c r="D72">
        <v>21</v>
      </c>
      <c r="E72">
        <v>1</v>
      </c>
      <c r="F72">
        <v>1</v>
      </c>
      <c r="G72">
        <v>1</v>
      </c>
      <c r="H72">
        <v>9</v>
      </c>
      <c r="I72">
        <v>2.2222222222222201</v>
      </c>
      <c r="J72">
        <v>3</v>
      </c>
      <c r="K72">
        <v>2</v>
      </c>
      <c r="L72">
        <v>6</v>
      </c>
      <c r="M72">
        <v>30452</v>
      </c>
      <c r="N72">
        <v>323</v>
      </c>
      <c r="O72">
        <v>640</v>
      </c>
      <c r="P72">
        <v>963</v>
      </c>
      <c r="Q72">
        <f t="shared" si="1"/>
        <v>31.414999999999999</v>
      </c>
    </row>
    <row r="73" spans="1:17" x14ac:dyDescent="0.4">
      <c r="A73" t="s">
        <v>33</v>
      </c>
      <c r="B73" t="s">
        <v>28</v>
      </c>
      <c r="C73">
        <v>1</v>
      </c>
      <c r="D73">
        <v>30</v>
      </c>
      <c r="E73">
        <v>1</v>
      </c>
      <c r="F73">
        <v>1</v>
      </c>
      <c r="G73">
        <v>1</v>
      </c>
      <c r="H73">
        <v>12</v>
      </c>
      <c r="I73">
        <v>2.0833333333333299</v>
      </c>
      <c r="J73">
        <v>3</v>
      </c>
      <c r="K73">
        <v>1</v>
      </c>
      <c r="L73">
        <v>12</v>
      </c>
      <c r="M73">
        <v>40722</v>
      </c>
      <c r="N73">
        <v>5254</v>
      </c>
      <c r="O73">
        <v>1774</v>
      </c>
      <c r="P73">
        <v>7028</v>
      </c>
      <c r="Q73">
        <f t="shared" si="1"/>
        <v>47.75</v>
      </c>
    </row>
    <row r="74" spans="1:17" x14ac:dyDescent="0.4">
      <c r="A74" t="s">
        <v>34</v>
      </c>
      <c r="B74" t="s">
        <v>17</v>
      </c>
      <c r="C74">
        <v>10</v>
      </c>
      <c r="D74">
        <v>14</v>
      </c>
      <c r="E74">
        <v>3.9285714285714199</v>
      </c>
      <c r="F74">
        <v>10</v>
      </c>
      <c r="G74">
        <v>1</v>
      </c>
      <c r="H74">
        <v>15</v>
      </c>
      <c r="I74">
        <v>2.0666666666666602</v>
      </c>
      <c r="J74">
        <v>3</v>
      </c>
      <c r="K74">
        <v>2</v>
      </c>
      <c r="L74">
        <v>8</v>
      </c>
      <c r="M74">
        <v>63483</v>
      </c>
      <c r="N74">
        <v>2156</v>
      </c>
      <c r="O74">
        <v>0</v>
      </c>
      <c r="P74">
        <v>2156</v>
      </c>
      <c r="Q74">
        <f t="shared" si="1"/>
        <v>65.638999999999996</v>
      </c>
    </row>
    <row r="75" spans="1:17" x14ac:dyDescent="0.4">
      <c r="A75" t="s">
        <v>34</v>
      </c>
      <c r="B75" t="s">
        <v>18</v>
      </c>
      <c r="C75">
        <v>1</v>
      </c>
      <c r="D75">
        <v>20</v>
      </c>
      <c r="E75">
        <v>3.1</v>
      </c>
      <c r="F75">
        <v>10</v>
      </c>
      <c r="G75">
        <v>1</v>
      </c>
      <c r="H75">
        <v>17</v>
      </c>
      <c r="I75">
        <v>2.0588235294117601</v>
      </c>
      <c r="J75">
        <v>3</v>
      </c>
      <c r="K75">
        <v>2</v>
      </c>
      <c r="L75">
        <v>12</v>
      </c>
      <c r="M75">
        <v>77719</v>
      </c>
      <c r="N75">
        <v>540</v>
      </c>
      <c r="O75">
        <v>485</v>
      </c>
      <c r="P75">
        <v>1025</v>
      </c>
      <c r="Q75">
        <f t="shared" si="1"/>
        <v>78.744</v>
      </c>
    </row>
    <row r="76" spans="1:17" x14ac:dyDescent="0.4">
      <c r="A76" t="s">
        <v>34</v>
      </c>
      <c r="B76" t="s">
        <v>19</v>
      </c>
      <c r="C76">
        <v>1</v>
      </c>
      <c r="D76">
        <v>20</v>
      </c>
      <c r="E76">
        <v>3.4</v>
      </c>
      <c r="F76">
        <v>10</v>
      </c>
      <c r="G76">
        <v>1</v>
      </c>
      <c r="H76">
        <v>18</v>
      </c>
      <c r="I76">
        <v>2.05555555555555</v>
      </c>
      <c r="J76">
        <v>3</v>
      </c>
      <c r="K76">
        <v>2</v>
      </c>
      <c r="L76">
        <v>12</v>
      </c>
      <c r="M76">
        <v>95853</v>
      </c>
      <c r="N76">
        <v>668</v>
      </c>
      <c r="O76">
        <v>707</v>
      </c>
      <c r="P76">
        <v>1375</v>
      </c>
      <c r="Q76">
        <f t="shared" si="1"/>
        <v>97.227999999999994</v>
      </c>
    </row>
    <row r="77" spans="1:17" x14ac:dyDescent="0.4">
      <c r="A77" t="s">
        <v>34</v>
      </c>
      <c r="B77" t="s">
        <v>20</v>
      </c>
      <c r="C77">
        <v>1</v>
      </c>
      <c r="D77">
        <v>19</v>
      </c>
      <c r="E77">
        <v>3.2105263157894699</v>
      </c>
      <c r="F77">
        <v>10</v>
      </c>
      <c r="G77">
        <v>1</v>
      </c>
      <c r="H77">
        <v>18</v>
      </c>
      <c r="I77">
        <v>2.1666666666666599</v>
      </c>
      <c r="J77">
        <v>3</v>
      </c>
      <c r="K77">
        <v>2</v>
      </c>
      <c r="L77">
        <v>9</v>
      </c>
      <c r="M77">
        <v>70948</v>
      </c>
      <c r="N77">
        <v>487</v>
      </c>
      <c r="O77">
        <v>330</v>
      </c>
      <c r="P77">
        <v>817</v>
      </c>
      <c r="Q77">
        <f t="shared" si="1"/>
        <v>71.765000000000001</v>
      </c>
    </row>
    <row r="78" spans="1:17" x14ac:dyDescent="0.4">
      <c r="A78" t="s">
        <v>34</v>
      </c>
      <c r="B78" t="s">
        <v>21</v>
      </c>
      <c r="C78">
        <v>1</v>
      </c>
      <c r="D78">
        <v>19</v>
      </c>
      <c r="E78">
        <v>3.2105263157894699</v>
      </c>
      <c r="F78">
        <v>10</v>
      </c>
      <c r="G78">
        <v>1</v>
      </c>
      <c r="H78">
        <v>18</v>
      </c>
      <c r="I78">
        <v>2.1666666666666599</v>
      </c>
      <c r="J78">
        <v>3</v>
      </c>
      <c r="K78">
        <v>2</v>
      </c>
      <c r="L78">
        <v>9</v>
      </c>
      <c r="M78">
        <v>72671</v>
      </c>
      <c r="N78">
        <v>583</v>
      </c>
      <c r="O78">
        <v>488</v>
      </c>
      <c r="P78">
        <v>1071</v>
      </c>
      <c r="Q78">
        <f t="shared" si="1"/>
        <v>73.742000000000004</v>
      </c>
    </row>
    <row r="79" spans="1:17" x14ac:dyDescent="0.4">
      <c r="A79" t="s">
        <v>34</v>
      </c>
      <c r="B79" t="s">
        <v>22</v>
      </c>
      <c r="C79">
        <v>1</v>
      </c>
      <c r="D79">
        <v>18</v>
      </c>
      <c r="E79">
        <v>3.3333333333333299</v>
      </c>
      <c r="F79">
        <v>10</v>
      </c>
      <c r="G79">
        <v>1</v>
      </c>
      <c r="H79">
        <v>18</v>
      </c>
      <c r="I79">
        <v>2.1666666666666599</v>
      </c>
      <c r="J79">
        <v>3</v>
      </c>
      <c r="K79">
        <v>2</v>
      </c>
      <c r="L79">
        <v>13</v>
      </c>
      <c r="M79">
        <v>84811</v>
      </c>
      <c r="N79">
        <v>1560</v>
      </c>
      <c r="O79">
        <v>576</v>
      </c>
      <c r="P79">
        <v>2136</v>
      </c>
      <c r="Q79">
        <f t="shared" si="1"/>
        <v>86.947000000000003</v>
      </c>
    </row>
    <row r="80" spans="1:17" x14ac:dyDescent="0.4">
      <c r="A80" t="s">
        <v>34</v>
      </c>
      <c r="B80" t="s">
        <v>23</v>
      </c>
      <c r="C80">
        <v>1</v>
      </c>
      <c r="D80">
        <v>20</v>
      </c>
      <c r="E80">
        <v>3.4</v>
      </c>
      <c r="F80">
        <v>10</v>
      </c>
      <c r="G80">
        <v>1</v>
      </c>
      <c r="H80">
        <v>18</v>
      </c>
      <c r="I80">
        <v>2.05555555555555</v>
      </c>
      <c r="J80">
        <v>3</v>
      </c>
      <c r="K80">
        <v>2</v>
      </c>
      <c r="L80">
        <v>10</v>
      </c>
      <c r="M80">
        <v>98137</v>
      </c>
      <c r="N80">
        <v>1337</v>
      </c>
      <c r="O80">
        <v>497</v>
      </c>
      <c r="P80">
        <v>1834</v>
      </c>
      <c r="Q80">
        <f t="shared" si="1"/>
        <v>99.971000000000004</v>
      </c>
    </row>
    <row r="81" spans="1:17" x14ac:dyDescent="0.4">
      <c r="A81" t="s">
        <v>34</v>
      </c>
      <c r="B81" t="s">
        <v>24</v>
      </c>
      <c r="C81">
        <v>10</v>
      </c>
      <c r="D81">
        <v>20</v>
      </c>
      <c r="E81">
        <v>3.4</v>
      </c>
      <c r="F81">
        <v>10</v>
      </c>
      <c r="G81">
        <v>1</v>
      </c>
      <c r="H81">
        <v>18</v>
      </c>
      <c r="I81">
        <v>2.05555555555555</v>
      </c>
      <c r="J81">
        <v>3</v>
      </c>
      <c r="K81">
        <v>2</v>
      </c>
      <c r="L81">
        <v>12</v>
      </c>
      <c r="M81">
        <v>90306</v>
      </c>
      <c r="N81">
        <v>1264</v>
      </c>
      <c r="O81">
        <v>6512</v>
      </c>
      <c r="P81">
        <v>7776</v>
      </c>
      <c r="Q81">
        <f t="shared" si="1"/>
        <v>98.081999999999994</v>
      </c>
    </row>
    <row r="82" spans="1:17" x14ac:dyDescent="0.4">
      <c r="A82" t="s">
        <v>34</v>
      </c>
      <c r="B82" t="s">
        <v>25</v>
      </c>
      <c r="C82">
        <v>10</v>
      </c>
      <c r="D82">
        <v>20</v>
      </c>
      <c r="E82">
        <v>3.35</v>
      </c>
      <c r="F82">
        <v>10</v>
      </c>
      <c r="G82">
        <v>1</v>
      </c>
      <c r="H82">
        <v>17</v>
      </c>
      <c r="I82">
        <v>2.0588235294117601</v>
      </c>
      <c r="J82">
        <v>3</v>
      </c>
      <c r="K82">
        <v>2</v>
      </c>
      <c r="L82">
        <v>11</v>
      </c>
      <c r="M82">
        <v>71776</v>
      </c>
      <c r="N82">
        <v>3439</v>
      </c>
      <c r="O82">
        <v>488</v>
      </c>
      <c r="P82">
        <v>3927</v>
      </c>
      <c r="Q82">
        <f t="shared" si="1"/>
        <v>75.703000000000003</v>
      </c>
    </row>
    <row r="83" spans="1:17" x14ac:dyDescent="0.4">
      <c r="A83" t="s">
        <v>34</v>
      </c>
      <c r="B83" t="s">
        <v>26</v>
      </c>
      <c r="C83">
        <v>1</v>
      </c>
      <c r="D83">
        <v>15</v>
      </c>
      <c r="E83">
        <v>3.7333333333333298</v>
      </c>
      <c r="F83">
        <v>10</v>
      </c>
      <c r="G83">
        <v>1</v>
      </c>
      <c r="H83">
        <v>16</v>
      </c>
      <c r="I83">
        <v>2.0625</v>
      </c>
      <c r="J83">
        <v>3</v>
      </c>
      <c r="K83">
        <v>2</v>
      </c>
      <c r="L83">
        <v>9</v>
      </c>
      <c r="M83">
        <v>64699</v>
      </c>
      <c r="N83">
        <v>355</v>
      </c>
      <c r="O83">
        <v>585</v>
      </c>
      <c r="P83">
        <v>940</v>
      </c>
      <c r="Q83">
        <f t="shared" si="1"/>
        <v>65.638999999999996</v>
      </c>
    </row>
    <row r="84" spans="1:17" x14ac:dyDescent="0.4">
      <c r="A84" t="s">
        <v>34</v>
      </c>
      <c r="B84" t="s">
        <v>27</v>
      </c>
      <c r="C84">
        <v>1</v>
      </c>
      <c r="D84">
        <v>15</v>
      </c>
      <c r="E84">
        <v>3.7333333333333298</v>
      </c>
      <c r="F84">
        <v>10</v>
      </c>
      <c r="G84">
        <v>1</v>
      </c>
      <c r="H84">
        <v>16</v>
      </c>
      <c r="I84">
        <v>2.0625</v>
      </c>
      <c r="J84">
        <v>3</v>
      </c>
      <c r="K84">
        <v>2</v>
      </c>
      <c r="L84">
        <v>9</v>
      </c>
      <c r="M84">
        <v>61985</v>
      </c>
      <c r="N84">
        <v>294</v>
      </c>
      <c r="O84">
        <v>668</v>
      </c>
      <c r="P84">
        <v>962</v>
      </c>
      <c r="Q84">
        <f t="shared" si="1"/>
        <v>62.947000000000003</v>
      </c>
    </row>
    <row r="85" spans="1:17" x14ac:dyDescent="0.4">
      <c r="A85" t="s">
        <v>34</v>
      </c>
      <c r="B85" t="s">
        <v>28</v>
      </c>
      <c r="C85">
        <v>1</v>
      </c>
      <c r="D85">
        <v>14</v>
      </c>
      <c r="E85">
        <v>3.9285714285714199</v>
      </c>
      <c r="F85">
        <v>10</v>
      </c>
      <c r="G85">
        <v>1</v>
      </c>
      <c r="H85">
        <v>15</v>
      </c>
      <c r="I85">
        <v>2.0666666666666602</v>
      </c>
      <c r="J85">
        <v>3</v>
      </c>
      <c r="K85">
        <v>2</v>
      </c>
      <c r="L85">
        <v>12</v>
      </c>
      <c r="M85">
        <v>83479</v>
      </c>
      <c r="N85">
        <v>1650</v>
      </c>
      <c r="O85">
        <v>1779</v>
      </c>
      <c r="P85">
        <v>3429</v>
      </c>
      <c r="Q85">
        <f t="shared" si="1"/>
        <v>86.908000000000001</v>
      </c>
    </row>
    <row r="86" spans="1:17" x14ac:dyDescent="0.4">
      <c r="A86" t="s">
        <v>35</v>
      </c>
      <c r="B86" t="s">
        <v>17</v>
      </c>
      <c r="C86">
        <v>10</v>
      </c>
      <c r="D86">
        <v>14</v>
      </c>
      <c r="E86">
        <v>1.71428571428571</v>
      </c>
      <c r="F86">
        <v>6</v>
      </c>
      <c r="G86">
        <v>1</v>
      </c>
      <c r="H86">
        <v>19</v>
      </c>
      <c r="I86">
        <v>2.4736842105263102</v>
      </c>
      <c r="J86">
        <v>3</v>
      </c>
      <c r="K86">
        <v>2</v>
      </c>
      <c r="L86">
        <v>8</v>
      </c>
      <c r="M86">
        <v>21740</v>
      </c>
      <c r="N86">
        <v>376</v>
      </c>
      <c r="O86">
        <v>0</v>
      </c>
      <c r="P86">
        <v>376</v>
      </c>
      <c r="Q86">
        <f t="shared" si="1"/>
        <v>22.116</v>
      </c>
    </row>
    <row r="87" spans="1:17" x14ac:dyDescent="0.4">
      <c r="A87" t="s">
        <v>35</v>
      </c>
      <c r="B87" t="s">
        <v>18</v>
      </c>
      <c r="C87">
        <v>1</v>
      </c>
      <c r="D87">
        <v>20</v>
      </c>
      <c r="E87">
        <v>1.5</v>
      </c>
      <c r="F87">
        <v>6</v>
      </c>
      <c r="G87">
        <v>1</v>
      </c>
      <c r="H87">
        <v>22</v>
      </c>
      <c r="I87">
        <v>2.4090909090908998</v>
      </c>
      <c r="J87">
        <v>3</v>
      </c>
      <c r="K87">
        <v>2</v>
      </c>
      <c r="L87">
        <v>15</v>
      </c>
      <c r="M87">
        <v>24024</v>
      </c>
      <c r="N87">
        <v>384</v>
      </c>
      <c r="O87">
        <v>3385</v>
      </c>
      <c r="P87">
        <v>3769</v>
      </c>
      <c r="Q87">
        <f t="shared" si="1"/>
        <v>27.792999999999999</v>
      </c>
    </row>
    <row r="88" spans="1:17" x14ac:dyDescent="0.4">
      <c r="A88" t="s">
        <v>35</v>
      </c>
      <c r="B88" t="s">
        <v>19</v>
      </c>
      <c r="C88">
        <v>1</v>
      </c>
      <c r="D88">
        <v>14</v>
      </c>
      <c r="E88">
        <v>1.71428571428571</v>
      </c>
      <c r="F88">
        <v>6</v>
      </c>
      <c r="G88">
        <v>1</v>
      </c>
      <c r="H88">
        <v>19</v>
      </c>
      <c r="I88">
        <v>2.4736842105263102</v>
      </c>
      <c r="J88">
        <v>3</v>
      </c>
      <c r="K88">
        <v>2</v>
      </c>
      <c r="L88">
        <v>11</v>
      </c>
      <c r="M88">
        <v>20713</v>
      </c>
      <c r="N88">
        <v>421</v>
      </c>
      <c r="O88">
        <v>2394</v>
      </c>
      <c r="P88">
        <v>2815</v>
      </c>
      <c r="Q88">
        <f t="shared" si="1"/>
        <v>23.527999999999999</v>
      </c>
    </row>
    <row r="89" spans="1:17" x14ac:dyDescent="0.4">
      <c r="A89" t="s">
        <v>35</v>
      </c>
      <c r="B89" t="s">
        <v>20</v>
      </c>
      <c r="C89">
        <v>1</v>
      </c>
      <c r="D89">
        <v>15</v>
      </c>
      <c r="E89">
        <v>1.6666666666666601</v>
      </c>
      <c r="F89">
        <v>6</v>
      </c>
      <c r="G89">
        <v>1</v>
      </c>
      <c r="H89">
        <v>19</v>
      </c>
      <c r="I89">
        <v>2.4736842105263102</v>
      </c>
      <c r="J89">
        <v>3</v>
      </c>
      <c r="K89">
        <v>2</v>
      </c>
      <c r="L89">
        <v>12</v>
      </c>
      <c r="M89">
        <v>19750</v>
      </c>
      <c r="N89">
        <v>362</v>
      </c>
      <c r="O89">
        <v>2288</v>
      </c>
      <c r="P89">
        <v>2650</v>
      </c>
      <c r="Q89">
        <f t="shared" si="1"/>
        <v>22.4</v>
      </c>
    </row>
    <row r="90" spans="1:17" x14ac:dyDescent="0.4">
      <c r="A90" t="s">
        <v>35</v>
      </c>
      <c r="B90" t="s">
        <v>21</v>
      </c>
      <c r="C90">
        <v>1</v>
      </c>
      <c r="D90">
        <v>12</v>
      </c>
      <c r="E90">
        <v>1.8333333333333299</v>
      </c>
      <c r="F90">
        <v>6</v>
      </c>
      <c r="G90">
        <v>1</v>
      </c>
      <c r="H90">
        <v>18</v>
      </c>
      <c r="I90">
        <v>2.5</v>
      </c>
      <c r="J90">
        <v>3</v>
      </c>
      <c r="K90">
        <v>2</v>
      </c>
      <c r="L90">
        <v>9</v>
      </c>
      <c r="M90">
        <v>20648</v>
      </c>
      <c r="N90">
        <v>892</v>
      </c>
      <c r="O90">
        <v>2047</v>
      </c>
      <c r="P90">
        <v>2939</v>
      </c>
      <c r="Q90">
        <f t="shared" si="1"/>
        <v>23.587</v>
      </c>
    </row>
    <row r="91" spans="1:17" x14ac:dyDescent="0.4">
      <c r="A91" t="s">
        <v>35</v>
      </c>
      <c r="B91" t="s">
        <v>22</v>
      </c>
      <c r="C91">
        <v>1</v>
      </c>
      <c r="D91">
        <v>20</v>
      </c>
      <c r="E91">
        <v>1.5</v>
      </c>
      <c r="F91">
        <v>6</v>
      </c>
      <c r="G91">
        <v>1</v>
      </c>
      <c r="H91">
        <v>21</v>
      </c>
      <c r="I91">
        <v>2.4285714285714199</v>
      </c>
      <c r="J91">
        <v>3</v>
      </c>
      <c r="K91">
        <v>2</v>
      </c>
      <c r="L91">
        <v>14</v>
      </c>
      <c r="M91">
        <v>31299</v>
      </c>
      <c r="N91">
        <v>3511</v>
      </c>
      <c r="O91">
        <v>2340</v>
      </c>
      <c r="P91">
        <v>5851</v>
      </c>
      <c r="Q91">
        <f t="shared" si="1"/>
        <v>37.15</v>
      </c>
    </row>
    <row r="92" spans="1:17" x14ac:dyDescent="0.4">
      <c r="A92" t="s">
        <v>35</v>
      </c>
      <c r="B92" t="s">
        <v>23</v>
      </c>
      <c r="C92">
        <v>1</v>
      </c>
      <c r="D92">
        <v>14</v>
      </c>
      <c r="E92">
        <v>1.71428571428571</v>
      </c>
      <c r="F92">
        <v>6</v>
      </c>
      <c r="G92">
        <v>1</v>
      </c>
      <c r="H92">
        <v>19</v>
      </c>
      <c r="I92">
        <v>2.4736842105263102</v>
      </c>
      <c r="J92">
        <v>3</v>
      </c>
      <c r="K92">
        <v>2</v>
      </c>
      <c r="L92">
        <v>12</v>
      </c>
      <c r="M92">
        <v>20817</v>
      </c>
      <c r="N92">
        <v>3913</v>
      </c>
      <c r="O92">
        <v>1612</v>
      </c>
      <c r="P92">
        <v>5525</v>
      </c>
      <c r="Q92">
        <f t="shared" si="1"/>
        <v>26.341999999999999</v>
      </c>
    </row>
    <row r="93" spans="1:17" x14ac:dyDescent="0.4">
      <c r="A93" t="s">
        <v>35</v>
      </c>
      <c r="B93" t="s">
        <v>24</v>
      </c>
      <c r="C93">
        <v>10</v>
      </c>
      <c r="D93">
        <v>14</v>
      </c>
      <c r="E93">
        <v>1.71428571428571</v>
      </c>
      <c r="F93">
        <v>6</v>
      </c>
      <c r="G93">
        <v>1</v>
      </c>
      <c r="H93">
        <v>19</v>
      </c>
      <c r="I93">
        <v>2.4736842105263102</v>
      </c>
      <c r="J93">
        <v>3</v>
      </c>
      <c r="K93">
        <v>2</v>
      </c>
      <c r="L93">
        <v>11</v>
      </c>
      <c r="M93">
        <v>15036</v>
      </c>
      <c r="N93">
        <v>3356</v>
      </c>
      <c r="O93">
        <v>1197</v>
      </c>
      <c r="P93">
        <v>4553</v>
      </c>
      <c r="Q93">
        <f t="shared" si="1"/>
        <v>19.588999999999999</v>
      </c>
    </row>
    <row r="94" spans="1:17" x14ac:dyDescent="0.4">
      <c r="A94" t="s">
        <v>35</v>
      </c>
      <c r="B94" t="s">
        <v>25</v>
      </c>
      <c r="C94">
        <v>10</v>
      </c>
      <c r="D94">
        <v>14</v>
      </c>
      <c r="E94">
        <v>1.71428571428571</v>
      </c>
      <c r="F94">
        <v>6</v>
      </c>
      <c r="G94">
        <v>1</v>
      </c>
      <c r="H94">
        <v>19</v>
      </c>
      <c r="I94">
        <v>2.4736842105263102</v>
      </c>
      <c r="J94">
        <v>3</v>
      </c>
      <c r="K94">
        <v>2</v>
      </c>
      <c r="L94">
        <v>12</v>
      </c>
      <c r="M94">
        <v>18172</v>
      </c>
      <c r="N94">
        <v>1837</v>
      </c>
      <c r="O94">
        <v>1768</v>
      </c>
      <c r="P94">
        <v>3605</v>
      </c>
      <c r="Q94">
        <f t="shared" si="1"/>
        <v>21.777000000000001</v>
      </c>
    </row>
    <row r="95" spans="1:17" x14ac:dyDescent="0.4">
      <c r="A95" t="s">
        <v>35</v>
      </c>
      <c r="B95" t="s">
        <v>26</v>
      </c>
      <c r="C95">
        <v>1</v>
      </c>
      <c r="D95">
        <v>14</v>
      </c>
      <c r="E95">
        <v>1.71428571428571</v>
      </c>
      <c r="F95">
        <v>6</v>
      </c>
      <c r="G95">
        <v>1</v>
      </c>
      <c r="H95">
        <v>19</v>
      </c>
      <c r="I95">
        <v>2.4736842105263102</v>
      </c>
      <c r="J95">
        <v>3</v>
      </c>
      <c r="K95">
        <v>2</v>
      </c>
      <c r="L95">
        <v>9</v>
      </c>
      <c r="M95">
        <v>20165</v>
      </c>
      <c r="N95">
        <v>352</v>
      </c>
      <c r="O95">
        <v>4012</v>
      </c>
      <c r="P95">
        <v>4364</v>
      </c>
      <c r="Q95">
        <f t="shared" si="1"/>
        <v>24.529</v>
      </c>
    </row>
    <row r="96" spans="1:17" x14ac:dyDescent="0.4">
      <c r="A96" t="s">
        <v>35</v>
      </c>
      <c r="B96" t="s">
        <v>27</v>
      </c>
      <c r="C96">
        <v>1</v>
      </c>
      <c r="D96">
        <v>14</v>
      </c>
      <c r="E96">
        <v>1.71428571428571</v>
      </c>
      <c r="F96">
        <v>6</v>
      </c>
      <c r="G96">
        <v>1</v>
      </c>
      <c r="H96">
        <v>19</v>
      </c>
      <c r="I96">
        <v>2.4736842105263102</v>
      </c>
      <c r="J96">
        <v>3</v>
      </c>
      <c r="K96">
        <v>2</v>
      </c>
      <c r="L96">
        <v>9</v>
      </c>
      <c r="M96">
        <v>21365</v>
      </c>
      <c r="N96">
        <v>491</v>
      </c>
      <c r="O96">
        <v>2035</v>
      </c>
      <c r="P96">
        <v>2526</v>
      </c>
      <c r="Q96">
        <f t="shared" si="1"/>
        <v>23.890999999999998</v>
      </c>
    </row>
    <row r="97" spans="1:17" x14ac:dyDescent="0.4">
      <c r="A97" t="s">
        <v>35</v>
      </c>
      <c r="B97" t="s">
        <v>28</v>
      </c>
      <c r="C97">
        <v>1</v>
      </c>
      <c r="D97">
        <v>20</v>
      </c>
      <c r="E97">
        <v>1.5</v>
      </c>
      <c r="F97">
        <v>6</v>
      </c>
      <c r="G97">
        <v>1</v>
      </c>
      <c r="H97">
        <v>21</v>
      </c>
      <c r="I97">
        <v>2.4285714285714199</v>
      </c>
      <c r="J97">
        <v>3</v>
      </c>
      <c r="K97">
        <v>2</v>
      </c>
      <c r="L97">
        <v>14</v>
      </c>
      <c r="M97">
        <v>29914</v>
      </c>
      <c r="N97">
        <v>684</v>
      </c>
      <c r="O97">
        <v>2383</v>
      </c>
      <c r="P97">
        <v>3067</v>
      </c>
      <c r="Q97">
        <f>(M97+P97)/1000</f>
        <v>32.981000000000002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97"/>
  <sheetViews>
    <sheetView topLeftCell="D1" workbookViewId="0">
      <selection activeCell="F15" sqref="A1:Q97"/>
    </sheetView>
  </sheetViews>
  <sheetFormatPr defaultRowHeight="13.9" x14ac:dyDescent="0.4"/>
  <sheetData>
    <row r="1" spans="1:1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tr">
        <f>A1&amp;"&amp;"&amp;B1&amp;"&amp;"&amp;D1&amp;"&amp;"&amp;E1&amp;"&amp;"&amp;F1&amp;"&amp;"&amp;G1&amp;"&amp;"&amp;H1&amp;"&amp;"&amp;I1&amp;"&amp;"&amp;J1&amp;"&amp;"&amp;K1&amp;"&amp;"&amp;L1&amp;"\\"</f>
        <v>Onto Pair&amp;Strategy&amp;explainedUcNum&amp;mups number (avg)&amp;mups number (max)&amp;mups number (min)&amp;#AllMips&amp;MipsSize_avg&amp;MipsSize_max&amp;MipsSize_min&amp;#Removed Axioms\\</v>
      </c>
    </row>
    <row r="2" spans="1:17" x14ac:dyDescent="0.4">
      <c r="A2" t="s">
        <v>16</v>
      </c>
      <c r="B2" t="s">
        <v>17</v>
      </c>
      <c r="C2">
        <v>1</v>
      </c>
      <c r="D2">
        <v>17</v>
      </c>
      <c r="E2">
        <v>1.4117647058823499</v>
      </c>
      <c r="F2">
        <v>4</v>
      </c>
      <c r="G2">
        <v>1</v>
      </c>
      <c r="H2">
        <v>9</v>
      </c>
      <c r="I2">
        <v>2.55555555555555</v>
      </c>
      <c r="J2">
        <v>4</v>
      </c>
      <c r="K2">
        <v>2</v>
      </c>
      <c r="L2">
        <v>4</v>
      </c>
      <c r="M2">
        <v>6112</v>
      </c>
      <c r="N2">
        <v>271</v>
      </c>
      <c r="O2">
        <v>80</v>
      </c>
      <c r="P2">
        <v>351</v>
      </c>
      <c r="Q2" t="str">
        <f t="shared" ref="Q2:Q65" si="0">A2&amp;"&amp;"&amp;B2&amp;"&amp;"&amp;D2&amp;"&amp;"&amp;E2&amp;"&amp;"&amp;F2&amp;"&amp;"&amp;G2&amp;"&amp;"&amp;H2&amp;"&amp;"&amp;I2&amp;"&amp;"&amp;J2&amp;"&amp;"&amp;K2&amp;"&amp;"&amp;L2&amp;"\\"</f>
        <v>OM1&amp;ex-base&amp;17&amp;1.41176470588235&amp;4&amp;1&amp;9&amp;2.55555555555555&amp;4&amp;2&amp;4\\</v>
      </c>
    </row>
    <row r="3" spans="1:17" x14ac:dyDescent="0.4">
      <c r="A3" t="s">
        <v>16</v>
      </c>
      <c r="B3" t="s">
        <v>18</v>
      </c>
      <c r="C3">
        <v>1</v>
      </c>
      <c r="D3">
        <v>13</v>
      </c>
      <c r="E3">
        <v>1.5384615384615301</v>
      </c>
      <c r="F3">
        <v>4</v>
      </c>
      <c r="G3">
        <v>1</v>
      </c>
      <c r="H3">
        <v>7</v>
      </c>
      <c r="I3">
        <v>2.5714285714285698</v>
      </c>
      <c r="J3">
        <v>4</v>
      </c>
      <c r="K3">
        <v>2</v>
      </c>
      <c r="L3">
        <v>5</v>
      </c>
      <c r="M3">
        <v>4564</v>
      </c>
      <c r="N3">
        <v>351</v>
      </c>
      <c r="O3">
        <v>332</v>
      </c>
      <c r="P3">
        <v>683</v>
      </c>
      <c r="Q3" t="str">
        <f t="shared" si="0"/>
        <v>OM1&amp;mipsUnion_cos&amp;13&amp;1.53846153846153&amp;4&amp;1&amp;7&amp;2.57142857142857&amp;4&amp;2&amp;5\\</v>
      </c>
    </row>
    <row r="4" spans="1:17" x14ac:dyDescent="0.4">
      <c r="A4" t="s">
        <v>16</v>
      </c>
      <c r="B4" t="s">
        <v>19</v>
      </c>
      <c r="C4">
        <v>1</v>
      </c>
      <c r="D4">
        <v>17</v>
      </c>
      <c r="E4">
        <v>1.4117647058823499</v>
      </c>
      <c r="F4">
        <v>4</v>
      </c>
      <c r="G4">
        <v>1</v>
      </c>
      <c r="H4">
        <v>9</v>
      </c>
      <c r="I4">
        <v>2.55555555555555</v>
      </c>
      <c r="J4">
        <v>4</v>
      </c>
      <c r="K4">
        <v>2</v>
      </c>
      <c r="L4">
        <v>7</v>
      </c>
      <c r="M4">
        <v>5221</v>
      </c>
      <c r="N4">
        <v>331</v>
      </c>
      <c r="O4">
        <v>348</v>
      </c>
      <c r="P4">
        <v>679</v>
      </c>
      <c r="Q4" t="str">
        <f t="shared" si="0"/>
        <v>OM1&amp;mipsUnion_euc&amp;17&amp;1.41176470588235&amp;4&amp;1&amp;9&amp;2.55555555555555&amp;4&amp;2&amp;7\\</v>
      </c>
    </row>
    <row r="5" spans="1:17" x14ac:dyDescent="0.4">
      <c r="A5" t="s">
        <v>16</v>
      </c>
      <c r="B5" t="s">
        <v>20</v>
      </c>
      <c r="C5">
        <v>1</v>
      </c>
      <c r="D5">
        <v>13</v>
      </c>
      <c r="E5">
        <v>1.5384615384615301</v>
      </c>
      <c r="F5">
        <v>4</v>
      </c>
      <c r="G5">
        <v>1</v>
      </c>
      <c r="H5">
        <v>7</v>
      </c>
      <c r="I5">
        <v>2.5714285714285698</v>
      </c>
      <c r="J5">
        <v>4</v>
      </c>
      <c r="K5">
        <v>2</v>
      </c>
      <c r="L5">
        <v>4</v>
      </c>
      <c r="M5">
        <v>4788</v>
      </c>
      <c r="N5">
        <v>420</v>
      </c>
      <c r="O5">
        <v>360</v>
      </c>
      <c r="P5">
        <v>780</v>
      </c>
      <c r="Q5" t="str">
        <f t="shared" si="0"/>
        <v>OM1&amp;mips_cos&amp;13&amp;1.53846153846153&amp;4&amp;1&amp;7&amp;2.57142857142857&amp;4&amp;2&amp;4\\</v>
      </c>
    </row>
    <row r="6" spans="1:17" x14ac:dyDescent="0.4">
      <c r="A6" t="s">
        <v>16</v>
      </c>
      <c r="B6" t="s">
        <v>21</v>
      </c>
      <c r="C6">
        <v>1</v>
      </c>
      <c r="D6">
        <v>13</v>
      </c>
      <c r="E6">
        <v>1.5384615384615301</v>
      </c>
      <c r="F6">
        <v>4</v>
      </c>
      <c r="G6">
        <v>1</v>
      </c>
      <c r="H6">
        <v>7</v>
      </c>
      <c r="I6">
        <v>2.5714285714285698</v>
      </c>
      <c r="J6">
        <v>4</v>
      </c>
      <c r="K6">
        <v>2</v>
      </c>
      <c r="L6">
        <v>4</v>
      </c>
      <c r="M6">
        <v>4705</v>
      </c>
      <c r="N6">
        <v>334</v>
      </c>
      <c r="O6">
        <v>84</v>
      </c>
      <c r="P6">
        <v>418</v>
      </c>
      <c r="Q6" t="str">
        <f t="shared" si="0"/>
        <v>OM1&amp;mips_euc&amp;13&amp;1.53846153846153&amp;4&amp;1&amp;7&amp;2.57142857142857&amp;4&amp;2&amp;4\\</v>
      </c>
    </row>
    <row r="7" spans="1:17" x14ac:dyDescent="0.4">
      <c r="A7" t="s">
        <v>16</v>
      </c>
      <c r="B7" t="s">
        <v>22</v>
      </c>
      <c r="C7">
        <v>1</v>
      </c>
      <c r="D7">
        <v>13</v>
      </c>
      <c r="E7">
        <v>1.5384615384615301</v>
      </c>
      <c r="F7">
        <v>4</v>
      </c>
      <c r="G7">
        <v>1</v>
      </c>
      <c r="H7">
        <v>7</v>
      </c>
      <c r="I7">
        <v>2.5714285714285698</v>
      </c>
      <c r="J7">
        <v>4</v>
      </c>
      <c r="K7">
        <v>2</v>
      </c>
      <c r="L7">
        <v>4</v>
      </c>
      <c r="M7">
        <v>4469</v>
      </c>
      <c r="N7">
        <v>1219</v>
      </c>
      <c r="O7">
        <v>97</v>
      </c>
      <c r="P7">
        <v>1316</v>
      </c>
      <c r="Q7" t="str">
        <f t="shared" si="0"/>
        <v>OM1&amp;rebuttalOnt_cos&amp;13&amp;1.53846153846153&amp;4&amp;1&amp;7&amp;2.57142857142857&amp;4&amp;2&amp;4\\</v>
      </c>
    </row>
    <row r="8" spans="1:17" x14ac:dyDescent="0.4">
      <c r="A8" t="s">
        <v>16</v>
      </c>
      <c r="B8" t="s">
        <v>23</v>
      </c>
      <c r="C8">
        <v>1</v>
      </c>
      <c r="D8">
        <v>17</v>
      </c>
      <c r="E8">
        <v>1.4117647058823499</v>
      </c>
      <c r="F8">
        <v>4</v>
      </c>
      <c r="G8">
        <v>1</v>
      </c>
      <c r="H8">
        <v>9</v>
      </c>
      <c r="I8">
        <v>2.55555555555555</v>
      </c>
      <c r="J8">
        <v>4</v>
      </c>
      <c r="K8">
        <v>2</v>
      </c>
      <c r="L8">
        <v>7</v>
      </c>
      <c r="M8">
        <v>4760</v>
      </c>
      <c r="N8">
        <v>930</v>
      </c>
      <c r="O8">
        <v>135</v>
      </c>
      <c r="P8">
        <v>1065</v>
      </c>
      <c r="Q8" t="str">
        <f t="shared" si="0"/>
        <v>OM1&amp;rebuttalOnt_euc&amp;17&amp;1.41176470588235&amp;4&amp;1&amp;9&amp;2.55555555555555&amp;4&amp;2&amp;7\\</v>
      </c>
    </row>
    <row r="9" spans="1:17" x14ac:dyDescent="0.4">
      <c r="A9" t="s">
        <v>16</v>
      </c>
      <c r="B9" t="s">
        <v>24</v>
      </c>
      <c r="C9">
        <v>1</v>
      </c>
      <c r="D9">
        <v>20</v>
      </c>
      <c r="E9">
        <v>1.3</v>
      </c>
      <c r="F9">
        <v>4</v>
      </c>
      <c r="G9">
        <v>1</v>
      </c>
      <c r="H9">
        <v>8</v>
      </c>
      <c r="I9">
        <v>2.5</v>
      </c>
      <c r="J9">
        <v>4</v>
      </c>
      <c r="K9">
        <v>2</v>
      </c>
      <c r="L9">
        <v>8</v>
      </c>
      <c r="M9">
        <v>6792</v>
      </c>
      <c r="N9">
        <v>961</v>
      </c>
      <c r="O9">
        <v>450</v>
      </c>
      <c r="P9">
        <v>1411</v>
      </c>
      <c r="Q9" t="str">
        <f t="shared" si="0"/>
        <v>OM1&amp;reliableOnt_cos&amp;20&amp;1.3&amp;4&amp;1&amp;8&amp;2.5&amp;4&amp;2&amp;8\\</v>
      </c>
    </row>
    <row r="10" spans="1:17" x14ac:dyDescent="0.4">
      <c r="A10" t="s">
        <v>16</v>
      </c>
      <c r="B10" t="s">
        <v>25</v>
      </c>
      <c r="C10">
        <v>1</v>
      </c>
      <c r="D10">
        <v>17</v>
      </c>
      <c r="E10">
        <v>1.4117647058823499</v>
      </c>
      <c r="F10">
        <v>4</v>
      </c>
      <c r="G10">
        <v>1</v>
      </c>
      <c r="H10">
        <v>9</v>
      </c>
      <c r="I10">
        <v>2.55555555555555</v>
      </c>
      <c r="J10">
        <v>4</v>
      </c>
      <c r="K10">
        <v>2</v>
      </c>
      <c r="L10">
        <v>7</v>
      </c>
      <c r="M10">
        <v>4834</v>
      </c>
      <c r="N10">
        <v>1567</v>
      </c>
      <c r="O10">
        <v>180</v>
      </c>
      <c r="P10">
        <v>1747</v>
      </c>
      <c r="Q10" t="str">
        <f t="shared" si="0"/>
        <v>OM1&amp;reliableOnt_euc&amp;17&amp;1.41176470588235&amp;4&amp;1&amp;9&amp;2.55555555555555&amp;4&amp;2&amp;7\\</v>
      </c>
    </row>
    <row r="11" spans="1:17" x14ac:dyDescent="0.4">
      <c r="A11" t="s">
        <v>16</v>
      </c>
      <c r="B11" t="s">
        <v>26</v>
      </c>
      <c r="C11">
        <v>1</v>
      </c>
      <c r="D11">
        <v>17</v>
      </c>
      <c r="E11">
        <v>1.4117647058823499</v>
      </c>
      <c r="F11">
        <v>4</v>
      </c>
      <c r="G11">
        <v>1</v>
      </c>
      <c r="H11">
        <v>9</v>
      </c>
      <c r="I11">
        <v>2.55555555555555</v>
      </c>
      <c r="J11">
        <v>4</v>
      </c>
      <c r="K11">
        <v>2</v>
      </c>
      <c r="L11">
        <v>4</v>
      </c>
      <c r="M11">
        <v>6992</v>
      </c>
      <c r="N11">
        <v>260</v>
      </c>
      <c r="O11">
        <v>80</v>
      </c>
      <c r="P11">
        <v>340</v>
      </c>
      <c r="Q11" t="str">
        <f t="shared" si="0"/>
        <v>OM1&amp;ex-score&amp;17&amp;1.41176470588235&amp;4&amp;1&amp;9&amp;2.55555555555555&amp;4&amp;2&amp;4\\</v>
      </c>
    </row>
    <row r="12" spans="1:17" x14ac:dyDescent="0.4">
      <c r="A12" t="s">
        <v>16</v>
      </c>
      <c r="B12" t="s">
        <v>27</v>
      </c>
      <c r="C12">
        <v>1</v>
      </c>
      <c r="D12">
        <v>17</v>
      </c>
      <c r="E12">
        <v>1.4117647058823499</v>
      </c>
      <c r="F12">
        <v>4</v>
      </c>
      <c r="G12">
        <v>1</v>
      </c>
      <c r="H12">
        <v>9</v>
      </c>
      <c r="I12">
        <v>2.55555555555555</v>
      </c>
      <c r="J12">
        <v>4</v>
      </c>
      <c r="K12">
        <v>2</v>
      </c>
      <c r="L12">
        <v>4</v>
      </c>
      <c r="M12">
        <v>5748</v>
      </c>
      <c r="N12">
        <v>195</v>
      </c>
      <c r="O12">
        <v>44</v>
      </c>
      <c r="P12">
        <v>239</v>
      </c>
      <c r="Q12" t="str">
        <f t="shared" si="0"/>
        <v>OM1&amp;ex-shapley&amp;17&amp;1.41176470588235&amp;4&amp;1&amp;9&amp;2.55555555555555&amp;4&amp;2&amp;4\\</v>
      </c>
    </row>
    <row r="13" spans="1:17" x14ac:dyDescent="0.4">
      <c r="A13" t="s">
        <v>16</v>
      </c>
      <c r="B13" t="s">
        <v>28</v>
      </c>
      <c r="C13">
        <v>1</v>
      </c>
      <c r="D13">
        <v>17</v>
      </c>
      <c r="E13">
        <v>1.23529411764705</v>
      </c>
      <c r="F13">
        <v>4</v>
      </c>
      <c r="G13">
        <v>1</v>
      </c>
      <c r="H13">
        <v>8</v>
      </c>
      <c r="I13">
        <v>2.625</v>
      </c>
      <c r="J13">
        <v>4</v>
      </c>
      <c r="K13">
        <v>2</v>
      </c>
      <c r="L13">
        <v>7</v>
      </c>
      <c r="M13">
        <v>6147</v>
      </c>
      <c r="N13">
        <v>386</v>
      </c>
      <c r="O13">
        <v>160</v>
      </c>
      <c r="P13">
        <v>546</v>
      </c>
      <c r="Q13" t="str">
        <f t="shared" si="0"/>
        <v>OM1&amp;ex-sig&amp;17&amp;1.23529411764705&amp;4&amp;1&amp;8&amp;2.625&amp;4&amp;2&amp;7\\</v>
      </c>
    </row>
    <row r="14" spans="1:17" x14ac:dyDescent="0.4">
      <c r="A14" t="s">
        <v>29</v>
      </c>
      <c r="B14" t="s">
        <v>17</v>
      </c>
      <c r="C14">
        <v>1</v>
      </c>
      <c r="D14">
        <v>10</v>
      </c>
      <c r="E14">
        <v>1</v>
      </c>
      <c r="F14">
        <v>1</v>
      </c>
      <c r="G14">
        <v>1</v>
      </c>
      <c r="H14">
        <v>4</v>
      </c>
      <c r="I14">
        <v>1.5</v>
      </c>
      <c r="J14">
        <v>3</v>
      </c>
      <c r="K14">
        <v>1</v>
      </c>
      <c r="L14">
        <v>4</v>
      </c>
      <c r="M14">
        <v>4975</v>
      </c>
      <c r="N14">
        <v>80</v>
      </c>
      <c r="O14">
        <v>332</v>
      </c>
      <c r="P14">
        <v>412</v>
      </c>
      <c r="Q14" t="str">
        <f t="shared" si="0"/>
        <v>KM2&amp;ex-base&amp;10&amp;1&amp;1&amp;1&amp;4&amp;1.5&amp;3&amp;1&amp;4\\</v>
      </c>
    </row>
    <row r="15" spans="1:17" x14ac:dyDescent="0.4">
      <c r="A15" t="s">
        <v>29</v>
      </c>
      <c r="B15" t="s">
        <v>18</v>
      </c>
      <c r="C15">
        <v>1</v>
      </c>
      <c r="D15">
        <v>10</v>
      </c>
      <c r="E15">
        <v>1</v>
      </c>
      <c r="F15">
        <v>1</v>
      </c>
      <c r="G15">
        <v>1</v>
      </c>
      <c r="H15">
        <v>4</v>
      </c>
      <c r="I15">
        <v>1.5</v>
      </c>
      <c r="J15">
        <v>3</v>
      </c>
      <c r="K15">
        <v>1</v>
      </c>
      <c r="L15">
        <v>4</v>
      </c>
      <c r="M15">
        <v>4148</v>
      </c>
      <c r="N15">
        <v>582</v>
      </c>
      <c r="O15">
        <v>123</v>
      </c>
      <c r="P15">
        <v>705</v>
      </c>
      <c r="Q15" t="str">
        <f t="shared" si="0"/>
        <v>KM2&amp;mipsUnion_cos&amp;10&amp;1&amp;1&amp;1&amp;4&amp;1.5&amp;3&amp;1&amp;4\\</v>
      </c>
    </row>
    <row r="16" spans="1:17" x14ac:dyDescent="0.4">
      <c r="A16" t="s">
        <v>29</v>
      </c>
      <c r="B16" t="s">
        <v>19</v>
      </c>
      <c r="C16">
        <v>1</v>
      </c>
      <c r="D16">
        <v>10</v>
      </c>
      <c r="E16">
        <v>1</v>
      </c>
      <c r="F16">
        <v>1</v>
      </c>
      <c r="G16">
        <v>1</v>
      </c>
      <c r="H16">
        <v>4</v>
      </c>
      <c r="I16">
        <v>1.5</v>
      </c>
      <c r="J16">
        <v>3</v>
      </c>
      <c r="K16">
        <v>1</v>
      </c>
      <c r="L16">
        <v>4</v>
      </c>
      <c r="M16">
        <v>3953</v>
      </c>
      <c r="N16">
        <v>620</v>
      </c>
      <c r="O16">
        <v>126</v>
      </c>
      <c r="P16">
        <v>746</v>
      </c>
      <c r="Q16" t="str">
        <f t="shared" si="0"/>
        <v>KM2&amp;mipsUnion_euc&amp;10&amp;1&amp;1&amp;1&amp;4&amp;1.5&amp;3&amp;1&amp;4\\</v>
      </c>
    </row>
    <row r="17" spans="1:17" x14ac:dyDescent="0.4">
      <c r="A17" t="s">
        <v>29</v>
      </c>
      <c r="B17" t="s">
        <v>20</v>
      </c>
      <c r="C17">
        <v>1</v>
      </c>
      <c r="D17">
        <v>10</v>
      </c>
      <c r="E17">
        <v>1</v>
      </c>
      <c r="F17">
        <v>1</v>
      </c>
      <c r="G17">
        <v>1</v>
      </c>
      <c r="H17">
        <v>4</v>
      </c>
      <c r="I17">
        <v>1.5</v>
      </c>
      <c r="J17">
        <v>3</v>
      </c>
      <c r="K17">
        <v>1</v>
      </c>
      <c r="L17">
        <v>4</v>
      </c>
      <c r="M17">
        <v>4160</v>
      </c>
      <c r="N17">
        <v>671</v>
      </c>
      <c r="O17">
        <v>126</v>
      </c>
      <c r="P17">
        <v>797</v>
      </c>
      <c r="Q17" t="str">
        <f t="shared" si="0"/>
        <v>KM2&amp;mips_cos&amp;10&amp;1&amp;1&amp;1&amp;4&amp;1.5&amp;3&amp;1&amp;4\\</v>
      </c>
    </row>
    <row r="18" spans="1:17" x14ac:dyDescent="0.4">
      <c r="A18" t="s">
        <v>29</v>
      </c>
      <c r="B18" t="s">
        <v>21</v>
      </c>
      <c r="C18">
        <v>1</v>
      </c>
      <c r="D18">
        <v>10</v>
      </c>
      <c r="E18">
        <v>1</v>
      </c>
      <c r="F18">
        <v>1</v>
      </c>
      <c r="G18">
        <v>1</v>
      </c>
      <c r="H18">
        <v>4</v>
      </c>
      <c r="I18">
        <v>1.5</v>
      </c>
      <c r="J18">
        <v>3</v>
      </c>
      <c r="K18">
        <v>1</v>
      </c>
      <c r="L18">
        <v>4</v>
      </c>
      <c r="M18">
        <v>4511</v>
      </c>
      <c r="N18">
        <v>603</v>
      </c>
      <c r="O18">
        <v>138</v>
      </c>
      <c r="P18">
        <v>741</v>
      </c>
      <c r="Q18" t="str">
        <f t="shared" si="0"/>
        <v>KM2&amp;mips_euc&amp;10&amp;1&amp;1&amp;1&amp;4&amp;1.5&amp;3&amp;1&amp;4\\</v>
      </c>
    </row>
    <row r="19" spans="1:17" x14ac:dyDescent="0.4">
      <c r="A19" t="s">
        <v>29</v>
      </c>
      <c r="B19" t="s">
        <v>22</v>
      </c>
      <c r="C19">
        <v>1</v>
      </c>
      <c r="D19">
        <v>10</v>
      </c>
      <c r="E19">
        <v>1</v>
      </c>
      <c r="F19">
        <v>1</v>
      </c>
      <c r="G19">
        <v>1</v>
      </c>
      <c r="H19">
        <v>4</v>
      </c>
      <c r="I19">
        <v>1.5</v>
      </c>
      <c r="J19">
        <v>3</v>
      </c>
      <c r="K19">
        <v>1</v>
      </c>
      <c r="L19">
        <v>4</v>
      </c>
      <c r="M19">
        <v>4001</v>
      </c>
      <c r="N19">
        <v>819</v>
      </c>
      <c r="O19">
        <v>121</v>
      </c>
      <c r="P19">
        <v>940</v>
      </c>
      <c r="Q19" t="str">
        <f t="shared" si="0"/>
        <v>KM2&amp;rebuttalOnt_cos&amp;10&amp;1&amp;1&amp;1&amp;4&amp;1.5&amp;3&amp;1&amp;4\\</v>
      </c>
    </row>
    <row r="20" spans="1:17" x14ac:dyDescent="0.4">
      <c r="A20" t="s">
        <v>29</v>
      </c>
      <c r="B20" t="s">
        <v>23</v>
      </c>
      <c r="C20">
        <v>1</v>
      </c>
      <c r="D20">
        <v>12</v>
      </c>
      <c r="E20">
        <v>1</v>
      </c>
      <c r="F20">
        <v>1</v>
      </c>
      <c r="G20">
        <v>1</v>
      </c>
      <c r="H20">
        <v>5</v>
      </c>
      <c r="I20">
        <v>1.6</v>
      </c>
      <c r="J20">
        <v>3</v>
      </c>
      <c r="K20">
        <v>1</v>
      </c>
      <c r="L20">
        <v>5</v>
      </c>
      <c r="M20">
        <v>5300</v>
      </c>
      <c r="N20">
        <v>2546</v>
      </c>
      <c r="O20">
        <v>338</v>
      </c>
      <c r="P20">
        <v>2884</v>
      </c>
      <c r="Q20" t="str">
        <f t="shared" si="0"/>
        <v>KM2&amp;rebuttalOnt_euc&amp;12&amp;1&amp;1&amp;1&amp;5&amp;1.6&amp;3&amp;1&amp;5\\</v>
      </c>
    </row>
    <row r="21" spans="1:17" x14ac:dyDescent="0.4">
      <c r="A21" t="s">
        <v>29</v>
      </c>
      <c r="B21" t="s">
        <v>24</v>
      </c>
      <c r="C21">
        <v>1</v>
      </c>
      <c r="D21">
        <v>10</v>
      </c>
      <c r="E21">
        <v>1</v>
      </c>
      <c r="F21">
        <v>1</v>
      </c>
      <c r="G21">
        <v>1</v>
      </c>
      <c r="H21">
        <v>4</v>
      </c>
      <c r="I21">
        <v>1.5</v>
      </c>
      <c r="J21">
        <v>3</v>
      </c>
      <c r="K21">
        <v>1</v>
      </c>
      <c r="L21">
        <v>4</v>
      </c>
      <c r="M21">
        <v>4047</v>
      </c>
      <c r="N21">
        <v>763</v>
      </c>
      <c r="O21">
        <v>128</v>
      </c>
      <c r="P21">
        <v>891</v>
      </c>
      <c r="Q21" t="str">
        <f t="shared" si="0"/>
        <v>KM2&amp;reliableOnt_cos&amp;10&amp;1&amp;1&amp;1&amp;4&amp;1.5&amp;3&amp;1&amp;4\\</v>
      </c>
    </row>
    <row r="22" spans="1:17" x14ac:dyDescent="0.4">
      <c r="A22" t="s">
        <v>29</v>
      </c>
      <c r="B22" t="s">
        <v>25</v>
      </c>
      <c r="C22">
        <v>1</v>
      </c>
      <c r="D22">
        <v>10</v>
      </c>
      <c r="E22">
        <v>1</v>
      </c>
      <c r="F22">
        <v>1</v>
      </c>
      <c r="G22">
        <v>1</v>
      </c>
      <c r="H22">
        <v>4</v>
      </c>
      <c r="I22">
        <v>1.5</v>
      </c>
      <c r="J22">
        <v>3</v>
      </c>
      <c r="K22">
        <v>1</v>
      </c>
      <c r="L22">
        <v>4</v>
      </c>
      <c r="M22">
        <v>3965</v>
      </c>
      <c r="N22">
        <v>906</v>
      </c>
      <c r="O22">
        <v>217</v>
      </c>
      <c r="P22">
        <v>1123</v>
      </c>
      <c r="Q22" t="str">
        <f t="shared" si="0"/>
        <v>KM2&amp;reliableOnt_euc&amp;10&amp;1&amp;1&amp;1&amp;4&amp;1.5&amp;3&amp;1&amp;4\\</v>
      </c>
    </row>
    <row r="23" spans="1:17" x14ac:dyDescent="0.4">
      <c r="A23" t="s">
        <v>29</v>
      </c>
      <c r="B23" t="s">
        <v>26</v>
      </c>
      <c r="C23">
        <v>1</v>
      </c>
      <c r="D23">
        <v>10</v>
      </c>
      <c r="E23">
        <v>1</v>
      </c>
      <c r="F23">
        <v>1</v>
      </c>
      <c r="G23">
        <v>1</v>
      </c>
      <c r="H23">
        <v>4</v>
      </c>
      <c r="I23">
        <v>1.5</v>
      </c>
      <c r="J23">
        <v>3</v>
      </c>
      <c r="K23">
        <v>1</v>
      </c>
      <c r="L23">
        <v>4</v>
      </c>
      <c r="M23">
        <v>4532</v>
      </c>
      <c r="N23">
        <v>86</v>
      </c>
      <c r="O23">
        <v>360</v>
      </c>
      <c r="P23">
        <v>446</v>
      </c>
      <c r="Q23" t="str">
        <f t="shared" si="0"/>
        <v>KM2&amp;ex-score&amp;10&amp;1&amp;1&amp;1&amp;4&amp;1.5&amp;3&amp;1&amp;4\\</v>
      </c>
    </row>
    <row r="24" spans="1:17" x14ac:dyDescent="0.4">
      <c r="A24" t="s">
        <v>29</v>
      </c>
      <c r="B24" t="s">
        <v>27</v>
      </c>
      <c r="C24">
        <v>1</v>
      </c>
      <c r="D24">
        <v>10</v>
      </c>
      <c r="E24">
        <v>1</v>
      </c>
      <c r="F24">
        <v>1</v>
      </c>
      <c r="G24">
        <v>1</v>
      </c>
      <c r="H24">
        <v>4</v>
      </c>
      <c r="I24">
        <v>1.5</v>
      </c>
      <c r="J24">
        <v>3</v>
      </c>
      <c r="K24">
        <v>1</v>
      </c>
      <c r="L24">
        <v>4</v>
      </c>
      <c r="M24">
        <v>4367</v>
      </c>
      <c r="N24">
        <v>80</v>
      </c>
      <c r="O24">
        <v>294</v>
      </c>
      <c r="P24">
        <v>374</v>
      </c>
      <c r="Q24" t="str">
        <f t="shared" si="0"/>
        <v>KM2&amp;ex-shapley&amp;10&amp;1&amp;1&amp;1&amp;4&amp;1.5&amp;3&amp;1&amp;4\\</v>
      </c>
    </row>
    <row r="25" spans="1:17" x14ac:dyDescent="0.4">
      <c r="A25" t="s">
        <v>29</v>
      </c>
      <c r="B25" t="s">
        <v>28</v>
      </c>
      <c r="C25">
        <v>1</v>
      </c>
      <c r="D25">
        <v>12</v>
      </c>
      <c r="E25">
        <v>1</v>
      </c>
      <c r="F25">
        <v>1</v>
      </c>
      <c r="G25">
        <v>1</v>
      </c>
      <c r="H25">
        <v>5</v>
      </c>
      <c r="I25">
        <v>1.6</v>
      </c>
      <c r="J25">
        <v>3</v>
      </c>
      <c r="K25">
        <v>1</v>
      </c>
      <c r="L25">
        <v>5</v>
      </c>
      <c r="M25">
        <v>5425</v>
      </c>
      <c r="N25">
        <v>1343</v>
      </c>
      <c r="O25">
        <v>640</v>
      </c>
      <c r="P25">
        <v>1983</v>
      </c>
      <c r="Q25" t="str">
        <f t="shared" si="0"/>
        <v>KM2&amp;ex-sig&amp;12&amp;1&amp;1&amp;1&amp;5&amp;1.6&amp;3&amp;1&amp;5\\</v>
      </c>
    </row>
    <row r="26" spans="1:17" x14ac:dyDescent="0.4">
      <c r="A26" t="s">
        <v>30</v>
      </c>
      <c r="B26" t="s">
        <v>17</v>
      </c>
      <c r="C26">
        <v>1</v>
      </c>
      <c r="D26">
        <v>10</v>
      </c>
      <c r="E26">
        <v>1</v>
      </c>
      <c r="F26">
        <v>1</v>
      </c>
      <c r="G26">
        <v>1</v>
      </c>
      <c r="H26">
        <v>6</v>
      </c>
      <c r="I26">
        <v>2</v>
      </c>
      <c r="J26">
        <v>3</v>
      </c>
      <c r="K26">
        <v>1</v>
      </c>
      <c r="L26">
        <v>3</v>
      </c>
      <c r="M26">
        <v>5304</v>
      </c>
      <c r="N26">
        <v>109</v>
      </c>
      <c r="O26">
        <v>250</v>
      </c>
      <c r="P26">
        <v>359</v>
      </c>
      <c r="Q26" t="str">
        <f t="shared" si="0"/>
        <v>KM3&amp;ex-base&amp;10&amp;1&amp;1&amp;1&amp;6&amp;2&amp;3&amp;1&amp;3\\</v>
      </c>
    </row>
    <row r="27" spans="1:17" x14ac:dyDescent="0.4">
      <c r="A27" t="s">
        <v>30</v>
      </c>
      <c r="B27" t="s">
        <v>18</v>
      </c>
      <c r="C27">
        <v>1</v>
      </c>
      <c r="D27">
        <v>10</v>
      </c>
      <c r="E27">
        <v>1</v>
      </c>
      <c r="F27">
        <v>1</v>
      </c>
      <c r="G27">
        <v>1</v>
      </c>
      <c r="H27">
        <v>6</v>
      </c>
      <c r="I27">
        <v>2</v>
      </c>
      <c r="J27">
        <v>3</v>
      </c>
      <c r="K27">
        <v>1</v>
      </c>
      <c r="L27">
        <v>3</v>
      </c>
      <c r="M27">
        <v>5582</v>
      </c>
      <c r="N27">
        <v>673</v>
      </c>
      <c r="O27">
        <v>182</v>
      </c>
      <c r="P27">
        <v>855</v>
      </c>
      <c r="Q27" t="str">
        <f t="shared" si="0"/>
        <v>KM3&amp;mipsUnion_cos&amp;10&amp;1&amp;1&amp;1&amp;6&amp;2&amp;3&amp;1&amp;3\\</v>
      </c>
    </row>
    <row r="28" spans="1:17" x14ac:dyDescent="0.4">
      <c r="A28" t="s">
        <v>30</v>
      </c>
      <c r="B28" t="s">
        <v>19</v>
      </c>
      <c r="C28">
        <v>1</v>
      </c>
      <c r="D28">
        <v>10</v>
      </c>
      <c r="E28">
        <v>1</v>
      </c>
      <c r="F28">
        <v>1</v>
      </c>
      <c r="G28">
        <v>1</v>
      </c>
      <c r="H28">
        <v>6</v>
      </c>
      <c r="I28">
        <v>2</v>
      </c>
      <c r="J28">
        <v>3</v>
      </c>
      <c r="K28">
        <v>1</v>
      </c>
      <c r="L28">
        <v>3</v>
      </c>
      <c r="M28">
        <v>10199</v>
      </c>
      <c r="N28">
        <v>1544</v>
      </c>
      <c r="O28">
        <v>593</v>
      </c>
      <c r="P28">
        <v>2137</v>
      </c>
      <c r="Q28" t="str">
        <f t="shared" si="0"/>
        <v>KM3&amp;mipsUnion_euc&amp;10&amp;1&amp;1&amp;1&amp;6&amp;2&amp;3&amp;1&amp;3\\</v>
      </c>
    </row>
    <row r="29" spans="1:17" x14ac:dyDescent="0.4">
      <c r="A29" t="s">
        <v>30</v>
      </c>
      <c r="B29" t="s">
        <v>20</v>
      </c>
      <c r="C29">
        <v>1</v>
      </c>
      <c r="D29">
        <v>10</v>
      </c>
      <c r="E29">
        <v>1</v>
      </c>
      <c r="F29">
        <v>1</v>
      </c>
      <c r="G29">
        <v>1</v>
      </c>
      <c r="H29">
        <v>6</v>
      </c>
      <c r="I29">
        <v>2</v>
      </c>
      <c r="J29">
        <v>3</v>
      </c>
      <c r="K29">
        <v>1</v>
      </c>
      <c r="L29">
        <v>3</v>
      </c>
      <c r="M29">
        <v>5697</v>
      </c>
      <c r="N29">
        <v>653</v>
      </c>
      <c r="O29">
        <v>198</v>
      </c>
      <c r="P29">
        <v>851</v>
      </c>
      <c r="Q29" t="str">
        <f t="shared" si="0"/>
        <v>KM3&amp;mips_cos&amp;10&amp;1&amp;1&amp;1&amp;6&amp;2&amp;3&amp;1&amp;3\\</v>
      </c>
    </row>
    <row r="30" spans="1:17" x14ac:dyDescent="0.4">
      <c r="A30" t="s">
        <v>30</v>
      </c>
      <c r="B30" t="s">
        <v>21</v>
      </c>
      <c r="C30">
        <v>1</v>
      </c>
      <c r="D30">
        <v>10</v>
      </c>
      <c r="E30">
        <v>1</v>
      </c>
      <c r="F30">
        <v>1</v>
      </c>
      <c r="G30">
        <v>1</v>
      </c>
      <c r="H30">
        <v>6</v>
      </c>
      <c r="I30">
        <v>2</v>
      </c>
      <c r="J30">
        <v>3</v>
      </c>
      <c r="K30">
        <v>1</v>
      </c>
      <c r="L30">
        <v>3</v>
      </c>
      <c r="M30">
        <v>5595</v>
      </c>
      <c r="N30">
        <v>732</v>
      </c>
      <c r="O30">
        <v>79</v>
      </c>
      <c r="P30">
        <v>811</v>
      </c>
      <c r="Q30" t="str">
        <f t="shared" si="0"/>
        <v>KM3&amp;mips_euc&amp;10&amp;1&amp;1&amp;1&amp;6&amp;2&amp;3&amp;1&amp;3\\</v>
      </c>
    </row>
    <row r="31" spans="1:17" x14ac:dyDescent="0.4">
      <c r="A31" t="s">
        <v>30</v>
      </c>
      <c r="B31" t="s">
        <v>22</v>
      </c>
      <c r="C31">
        <v>1</v>
      </c>
      <c r="D31">
        <v>10</v>
      </c>
      <c r="E31">
        <v>1</v>
      </c>
      <c r="F31">
        <v>1</v>
      </c>
      <c r="G31">
        <v>1</v>
      </c>
      <c r="H31">
        <v>6</v>
      </c>
      <c r="I31">
        <v>2</v>
      </c>
      <c r="J31">
        <v>3</v>
      </c>
      <c r="K31">
        <v>1</v>
      </c>
      <c r="L31">
        <v>3</v>
      </c>
      <c r="M31">
        <v>8221</v>
      </c>
      <c r="N31">
        <v>1085</v>
      </c>
      <c r="O31">
        <v>69</v>
      </c>
      <c r="P31">
        <v>1154</v>
      </c>
      <c r="Q31" t="str">
        <f t="shared" si="0"/>
        <v>KM3&amp;rebuttalOnt_cos&amp;10&amp;1&amp;1&amp;1&amp;6&amp;2&amp;3&amp;1&amp;3\\</v>
      </c>
    </row>
    <row r="32" spans="1:17" x14ac:dyDescent="0.4">
      <c r="A32" t="s">
        <v>30</v>
      </c>
      <c r="B32" t="s">
        <v>23</v>
      </c>
      <c r="C32">
        <v>1</v>
      </c>
      <c r="D32">
        <v>20</v>
      </c>
      <c r="E32">
        <v>1</v>
      </c>
      <c r="F32">
        <v>1</v>
      </c>
      <c r="G32">
        <v>1</v>
      </c>
      <c r="H32">
        <v>7</v>
      </c>
      <c r="I32">
        <v>1.8571428571428501</v>
      </c>
      <c r="J32">
        <v>3</v>
      </c>
      <c r="K32">
        <v>1</v>
      </c>
      <c r="L32">
        <v>7</v>
      </c>
      <c r="M32">
        <v>9873</v>
      </c>
      <c r="N32">
        <v>4564</v>
      </c>
      <c r="O32">
        <v>730</v>
      </c>
      <c r="P32">
        <v>5294</v>
      </c>
      <c r="Q32" t="str">
        <f t="shared" si="0"/>
        <v>KM3&amp;rebuttalOnt_euc&amp;20&amp;1&amp;1&amp;1&amp;7&amp;1.85714285714285&amp;3&amp;1&amp;7\\</v>
      </c>
    </row>
    <row r="33" spans="1:17" x14ac:dyDescent="0.4">
      <c r="A33" t="s">
        <v>30</v>
      </c>
      <c r="B33" t="s">
        <v>24</v>
      </c>
      <c r="C33">
        <v>1</v>
      </c>
      <c r="D33">
        <v>20</v>
      </c>
      <c r="E33">
        <v>1</v>
      </c>
      <c r="F33">
        <v>1</v>
      </c>
      <c r="G33">
        <v>1</v>
      </c>
      <c r="H33">
        <v>7</v>
      </c>
      <c r="I33">
        <v>1.8571428571428501</v>
      </c>
      <c r="J33">
        <v>3</v>
      </c>
      <c r="K33">
        <v>1</v>
      </c>
      <c r="L33">
        <v>7</v>
      </c>
      <c r="M33">
        <v>8155</v>
      </c>
      <c r="N33">
        <v>2496</v>
      </c>
      <c r="O33">
        <v>424</v>
      </c>
      <c r="P33">
        <v>2920</v>
      </c>
      <c r="Q33" t="str">
        <f t="shared" si="0"/>
        <v>KM3&amp;reliableOnt_cos&amp;20&amp;1&amp;1&amp;1&amp;7&amp;1.85714285714285&amp;3&amp;1&amp;7\\</v>
      </c>
    </row>
    <row r="34" spans="1:17" x14ac:dyDescent="0.4">
      <c r="A34" t="s">
        <v>30</v>
      </c>
      <c r="B34" t="s">
        <v>25</v>
      </c>
      <c r="C34">
        <v>1</v>
      </c>
      <c r="D34">
        <v>10</v>
      </c>
      <c r="E34">
        <v>1</v>
      </c>
      <c r="F34">
        <v>1</v>
      </c>
      <c r="G34">
        <v>1</v>
      </c>
      <c r="H34">
        <v>6</v>
      </c>
      <c r="I34">
        <v>2</v>
      </c>
      <c r="J34">
        <v>3</v>
      </c>
      <c r="K34">
        <v>1</v>
      </c>
      <c r="L34">
        <v>3</v>
      </c>
      <c r="M34">
        <v>5221</v>
      </c>
      <c r="N34">
        <v>1131</v>
      </c>
      <c r="O34">
        <v>110</v>
      </c>
      <c r="P34">
        <v>1241</v>
      </c>
      <c r="Q34" t="str">
        <f t="shared" si="0"/>
        <v>KM3&amp;reliableOnt_euc&amp;10&amp;1&amp;1&amp;1&amp;6&amp;2&amp;3&amp;1&amp;3\\</v>
      </c>
    </row>
    <row r="35" spans="1:17" x14ac:dyDescent="0.4">
      <c r="A35" t="s">
        <v>30</v>
      </c>
      <c r="B35" t="s">
        <v>26</v>
      </c>
      <c r="C35">
        <v>1</v>
      </c>
      <c r="D35">
        <v>10</v>
      </c>
      <c r="E35">
        <v>1</v>
      </c>
      <c r="F35">
        <v>1</v>
      </c>
      <c r="G35">
        <v>1</v>
      </c>
      <c r="H35">
        <v>6</v>
      </c>
      <c r="I35">
        <v>2</v>
      </c>
      <c r="J35">
        <v>3</v>
      </c>
      <c r="K35">
        <v>1</v>
      </c>
      <c r="L35">
        <v>3</v>
      </c>
      <c r="M35">
        <v>6278</v>
      </c>
      <c r="N35">
        <v>134</v>
      </c>
      <c r="O35">
        <v>165</v>
      </c>
      <c r="P35">
        <v>299</v>
      </c>
      <c r="Q35" t="str">
        <f t="shared" si="0"/>
        <v>KM3&amp;ex-score&amp;10&amp;1&amp;1&amp;1&amp;6&amp;2&amp;3&amp;1&amp;3\\</v>
      </c>
    </row>
    <row r="36" spans="1:17" x14ac:dyDescent="0.4">
      <c r="A36" t="s">
        <v>30</v>
      </c>
      <c r="B36" t="s">
        <v>27</v>
      </c>
      <c r="C36">
        <v>1</v>
      </c>
      <c r="D36">
        <v>10</v>
      </c>
      <c r="E36">
        <v>1</v>
      </c>
      <c r="F36">
        <v>1</v>
      </c>
      <c r="G36">
        <v>1</v>
      </c>
      <c r="H36">
        <v>6</v>
      </c>
      <c r="I36">
        <v>2</v>
      </c>
      <c r="J36">
        <v>3</v>
      </c>
      <c r="K36">
        <v>1</v>
      </c>
      <c r="L36">
        <v>3</v>
      </c>
      <c r="M36">
        <v>5683</v>
      </c>
      <c r="N36">
        <v>114</v>
      </c>
      <c r="O36">
        <v>268</v>
      </c>
      <c r="P36">
        <v>382</v>
      </c>
      <c r="Q36" t="str">
        <f t="shared" si="0"/>
        <v>KM3&amp;ex-shapley&amp;10&amp;1&amp;1&amp;1&amp;6&amp;2&amp;3&amp;1&amp;3\\</v>
      </c>
    </row>
    <row r="37" spans="1:17" x14ac:dyDescent="0.4">
      <c r="A37" t="s">
        <v>30</v>
      </c>
      <c r="B37" t="s">
        <v>28</v>
      </c>
      <c r="C37">
        <v>1</v>
      </c>
      <c r="D37">
        <v>20</v>
      </c>
      <c r="E37">
        <v>1</v>
      </c>
      <c r="F37">
        <v>1</v>
      </c>
      <c r="G37">
        <v>1</v>
      </c>
      <c r="H37">
        <v>7</v>
      </c>
      <c r="I37">
        <v>1.8571428571428501</v>
      </c>
      <c r="J37">
        <v>3</v>
      </c>
      <c r="K37">
        <v>1</v>
      </c>
      <c r="L37">
        <v>7</v>
      </c>
      <c r="M37">
        <v>6576</v>
      </c>
      <c r="N37">
        <v>1341</v>
      </c>
      <c r="O37">
        <v>410</v>
      </c>
      <c r="P37">
        <v>1751</v>
      </c>
      <c r="Q37" t="str">
        <f t="shared" si="0"/>
        <v>KM3&amp;ex-sig&amp;20&amp;1&amp;1&amp;1&amp;7&amp;1.85714285714285&amp;3&amp;1&amp;7\\</v>
      </c>
    </row>
    <row r="38" spans="1:17" x14ac:dyDescent="0.4">
      <c r="A38" t="s">
        <v>31</v>
      </c>
      <c r="B38" t="s">
        <v>17</v>
      </c>
      <c r="C38">
        <v>1</v>
      </c>
      <c r="D38">
        <v>19</v>
      </c>
      <c r="E38">
        <v>1</v>
      </c>
      <c r="F38">
        <v>1</v>
      </c>
      <c r="G38">
        <v>1</v>
      </c>
      <c r="H38">
        <v>9</v>
      </c>
      <c r="I38">
        <v>2.4444444444444402</v>
      </c>
      <c r="J38">
        <v>4</v>
      </c>
      <c r="K38">
        <v>1</v>
      </c>
      <c r="L38">
        <v>6</v>
      </c>
      <c r="M38">
        <v>11874</v>
      </c>
      <c r="N38">
        <v>213</v>
      </c>
      <c r="O38">
        <v>1573</v>
      </c>
      <c r="P38">
        <v>1786</v>
      </c>
      <c r="Q38" t="str">
        <f t="shared" si="0"/>
        <v>KM5&amp;ex-base&amp;19&amp;1&amp;1&amp;1&amp;9&amp;2.44444444444444&amp;4&amp;1&amp;6\\</v>
      </c>
    </row>
    <row r="39" spans="1:17" x14ac:dyDescent="0.4">
      <c r="A39" t="s">
        <v>31</v>
      </c>
      <c r="B39" t="s">
        <v>18</v>
      </c>
      <c r="C39">
        <v>1</v>
      </c>
      <c r="D39">
        <v>19</v>
      </c>
      <c r="E39">
        <v>1</v>
      </c>
      <c r="F39">
        <v>1</v>
      </c>
      <c r="G39">
        <v>1</v>
      </c>
      <c r="H39">
        <v>9</v>
      </c>
      <c r="I39">
        <v>2.4444444444444402</v>
      </c>
      <c r="J39">
        <v>4</v>
      </c>
      <c r="K39">
        <v>1</v>
      </c>
      <c r="L39">
        <v>8</v>
      </c>
      <c r="M39">
        <v>10426</v>
      </c>
      <c r="N39">
        <v>1523</v>
      </c>
      <c r="O39">
        <v>1247</v>
      </c>
      <c r="P39">
        <v>2770</v>
      </c>
      <c r="Q39" t="str">
        <f t="shared" si="0"/>
        <v>KM5&amp;mipsUnion_cos&amp;19&amp;1&amp;1&amp;1&amp;9&amp;2.44444444444444&amp;4&amp;1&amp;8\\</v>
      </c>
    </row>
    <row r="40" spans="1:17" x14ac:dyDescent="0.4">
      <c r="A40" t="s">
        <v>31</v>
      </c>
      <c r="B40" t="s">
        <v>19</v>
      </c>
      <c r="C40">
        <v>1</v>
      </c>
      <c r="D40">
        <v>16</v>
      </c>
      <c r="E40">
        <v>1</v>
      </c>
      <c r="F40">
        <v>1</v>
      </c>
      <c r="G40">
        <v>1</v>
      </c>
      <c r="H40">
        <v>7</v>
      </c>
      <c r="I40">
        <v>2.71428571428571</v>
      </c>
      <c r="J40">
        <v>4</v>
      </c>
      <c r="K40">
        <v>1</v>
      </c>
      <c r="L40">
        <v>5</v>
      </c>
      <c r="M40">
        <v>10586</v>
      </c>
      <c r="N40">
        <v>2376</v>
      </c>
      <c r="O40">
        <v>455</v>
      </c>
      <c r="P40">
        <v>2831</v>
      </c>
      <c r="Q40" t="str">
        <f t="shared" si="0"/>
        <v>KM5&amp;mipsUnion_euc&amp;16&amp;1&amp;1&amp;1&amp;7&amp;2.71428571428571&amp;4&amp;1&amp;5\\</v>
      </c>
    </row>
    <row r="41" spans="1:17" x14ac:dyDescent="0.4">
      <c r="A41" t="s">
        <v>31</v>
      </c>
      <c r="B41" t="s">
        <v>20</v>
      </c>
      <c r="C41">
        <v>1</v>
      </c>
      <c r="D41">
        <v>19</v>
      </c>
      <c r="E41">
        <v>1</v>
      </c>
      <c r="F41">
        <v>1</v>
      </c>
      <c r="G41">
        <v>1</v>
      </c>
      <c r="H41">
        <v>9</v>
      </c>
      <c r="I41">
        <v>2.4444444444444402</v>
      </c>
      <c r="J41">
        <v>4</v>
      </c>
      <c r="K41">
        <v>1</v>
      </c>
      <c r="L41">
        <v>6</v>
      </c>
      <c r="M41">
        <v>11416</v>
      </c>
      <c r="N41">
        <v>2169</v>
      </c>
      <c r="O41">
        <v>781</v>
      </c>
      <c r="P41">
        <v>2950</v>
      </c>
      <c r="Q41" t="str">
        <f t="shared" si="0"/>
        <v>KM5&amp;mips_cos&amp;19&amp;1&amp;1&amp;1&amp;9&amp;2.44444444444444&amp;4&amp;1&amp;6\\</v>
      </c>
    </row>
    <row r="42" spans="1:17" x14ac:dyDescent="0.4">
      <c r="A42" t="s">
        <v>31</v>
      </c>
      <c r="B42" t="s">
        <v>21</v>
      </c>
      <c r="C42">
        <v>1</v>
      </c>
      <c r="D42">
        <v>19</v>
      </c>
      <c r="E42">
        <v>1.26315789473684</v>
      </c>
      <c r="F42">
        <v>2</v>
      </c>
      <c r="G42">
        <v>1</v>
      </c>
      <c r="H42">
        <v>12</v>
      </c>
      <c r="I42">
        <v>2.25</v>
      </c>
      <c r="J42">
        <v>4</v>
      </c>
      <c r="K42">
        <v>1</v>
      </c>
      <c r="L42">
        <v>8</v>
      </c>
      <c r="M42">
        <v>11672</v>
      </c>
      <c r="N42">
        <v>2549</v>
      </c>
      <c r="O42">
        <v>415</v>
      </c>
      <c r="P42">
        <v>2964</v>
      </c>
      <c r="Q42" t="str">
        <f t="shared" si="0"/>
        <v>KM5&amp;mips_euc&amp;19&amp;1.26315789473684&amp;2&amp;1&amp;12&amp;2.25&amp;4&amp;1&amp;8\\</v>
      </c>
    </row>
    <row r="43" spans="1:17" x14ac:dyDescent="0.4">
      <c r="A43" t="s">
        <v>31</v>
      </c>
      <c r="B43" t="s">
        <v>22</v>
      </c>
      <c r="C43">
        <v>1</v>
      </c>
      <c r="D43">
        <v>19</v>
      </c>
      <c r="E43">
        <v>1</v>
      </c>
      <c r="F43">
        <v>1</v>
      </c>
      <c r="G43">
        <v>1</v>
      </c>
      <c r="H43">
        <v>9</v>
      </c>
      <c r="I43">
        <v>2.4444444444444402</v>
      </c>
      <c r="J43">
        <v>4</v>
      </c>
      <c r="K43">
        <v>1</v>
      </c>
      <c r="L43">
        <v>7</v>
      </c>
      <c r="M43">
        <v>11897</v>
      </c>
      <c r="N43">
        <v>3440</v>
      </c>
      <c r="O43">
        <v>308</v>
      </c>
      <c r="P43">
        <v>3748</v>
      </c>
      <c r="Q43" t="str">
        <f t="shared" si="0"/>
        <v>KM5&amp;rebuttalOnt_cos&amp;19&amp;1&amp;1&amp;1&amp;9&amp;2.44444444444444&amp;4&amp;1&amp;7\\</v>
      </c>
    </row>
    <row r="44" spans="1:17" x14ac:dyDescent="0.4">
      <c r="A44" t="s">
        <v>31</v>
      </c>
      <c r="B44" t="s">
        <v>23</v>
      </c>
      <c r="C44">
        <v>1</v>
      </c>
      <c r="D44">
        <v>19</v>
      </c>
      <c r="E44">
        <v>1.26315789473684</v>
      </c>
      <c r="F44">
        <v>2</v>
      </c>
      <c r="G44">
        <v>1</v>
      </c>
      <c r="H44">
        <v>12</v>
      </c>
      <c r="I44">
        <v>2.25</v>
      </c>
      <c r="J44">
        <v>4</v>
      </c>
      <c r="K44">
        <v>1</v>
      </c>
      <c r="L44">
        <v>8</v>
      </c>
      <c r="M44">
        <v>12189</v>
      </c>
      <c r="N44">
        <v>3231</v>
      </c>
      <c r="O44">
        <v>656</v>
      </c>
      <c r="P44">
        <v>3887</v>
      </c>
      <c r="Q44" t="str">
        <f t="shared" si="0"/>
        <v>KM5&amp;rebuttalOnt_euc&amp;19&amp;1.26315789473684&amp;2&amp;1&amp;12&amp;2.25&amp;4&amp;1&amp;8\\</v>
      </c>
    </row>
    <row r="45" spans="1:17" x14ac:dyDescent="0.4">
      <c r="A45" t="s">
        <v>31</v>
      </c>
      <c r="B45" t="s">
        <v>24</v>
      </c>
      <c r="C45">
        <v>1</v>
      </c>
      <c r="D45">
        <v>19</v>
      </c>
      <c r="E45">
        <v>1.26315789473684</v>
      </c>
      <c r="F45">
        <v>2</v>
      </c>
      <c r="G45">
        <v>1</v>
      </c>
      <c r="H45">
        <v>12</v>
      </c>
      <c r="I45">
        <v>2.25</v>
      </c>
      <c r="J45">
        <v>4</v>
      </c>
      <c r="K45">
        <v>1</v>
      </c>
      <c r="L45">
        <v>8</v>
      </c>
      <c r="M45">
        <v>13860</v>
      </c>
      <c r="N45">
        <v>4089</v>
      </c>
      <c r="O45">
        <v>352</v>
      </c>
      <c r="P45">
        <v>4441</v>
      </c>
      <c r="Q45" t="str">
        <f t="shared" si="0"/>
        <v>KM5&amp;reliableOnt_cos&amp;19&amp;1.26315789473684&amp;2&amp;1&amp;12&amp;2.25&amp;4&amp;1&amp;8\\</v>
      </c>
    </row>
    <row r="46" spans="1:17" x14ac:dyDescent="0.4">
      <c r="A46" t="s">
        <v>31</v>
      </c>
      <c r="B46" t="s">
        <v>25</v>
      </c>
      <c r="C46">
        <v>1</v>
      </c>
      <c r="D46">
        <v>19</v>
      </c>
      <c r="E46">
        <v>1.26315789473684</v>
      </c>
      <c r="F46">
        <v>2</v>
      </c>
      <c r="G46">
        <v>1</v>
      </c>
      <c r="H46">
        <v>12</v>
      </c>
      <c r="I46">
        <v>2.25</v>
      </c>
      <c r="J46">
        <v>4</v>
      </c>
      <c r="K46">
        <v>1</v>
      </c>
      <c r="L46">
        <v>7</v>
      </c>
      <c r="M46">
        <v>13250</v>
      </c>
      <c r="N46">
        <v>3702</v>
      </c>
      <c r="O46">
        <v>387</v>
      </c>
      <c r="P46">
        <v>4089</v>
      </c>
      <c r="Q46" t="str">
        <f t="shared" si="0"/>
        <v>KM5&amp;reliableOnt_euc&amp;19&amp;1.26315789473684&amp;2&amp;1&amp;12&amp;2.25&amp;4&amp;1&amp;7\\</v>
      </c>
    </row>
    <row r="47" spans="1:17" x14ac:dyDescent="0.4">
      <c r="A47" t="s">
        <v>31</v>
      </c>
      <c r="B47" t="s">
        <v>26</v>
      </c>
      <c r="C47">
        <v>1</v>
      </c>
      <c r="D47">
        <v>19</v>
      </c>
      <c r="E47">
        <v>1</v>
      </c>
      <c r="F47">
        <v>1</v>
      </c>
      <c r="G47">
        <v>1</v>
      </c>
      <c r="H47">
        <v>9</v>
      </c>
      <c r="I47">
        <v>2.4444444444444402</v>
      </c>
      <c r="J47">
        <v>4</v>
      </c>
      <c r="K47">
        <v>1</v>
      </c>
      <c r="L47">
        <v>6</v>
      </c>
      <c r="M47">
        <v>11825</v>
      </c>
      <c r="N47">
        <v>200</v>
      </c>
      <c r="O47">
        <v>1575</v>
      </c>
      <c r="P47">
        <v>1775</v>
      </c>
      <c r="Q47" t="str">
        <f t="shared" si="0"/>
        <v>KM5&amp;ex-score&amp;19&amp;1&amp;1&amp;1&amp;9&amp;2.44444444444444&amp;4&amp;1&amp;6\\</v>
      </c>
    </row>
    <row r="48" spans="1:17" x14ac:dyDescent="0.4">
      <c r="A48" t="s">
        <v>31</v>
      </c>
      <c r="B48" t="s">
        <v>27</v>
      </c>
      <c r="C48">
        <v>1</v>
      </c>
      <c r="D48">
        <v>19</v>
      </c>
      <c r="E48">
        <v>1</v>
      </c>
      <c r="F48">
        <v>1</v>
      </c>
      <c r="G48">
        <v>1</v>
      </c>
      <c r="H48">
        <v>9</v>
      </c>
      <c r="I48">
        <v>2.4444444444444402</v>
      </c>
      <c r="J48">
        <v>4</v>
      </c>
      <c r="K48">
        <v>1</v>
      </c>
      <c r="L48">
        <v>6</v>
      </c>
      <c r="M48">
        <v>11486</v>
      </c>
      <c r="N48">
        <v>205</v>
      </c>
      <c r="O48">
        <v>980</v>
      </c>
      <c r="P48">
        <v>1185</v>
      </c>
      <c r="Q48" t="str">
        <f t="shared" si="0"/>
        <v>KM5&amp;ex-shapley&amp;19&amp;1&amp;1&amp;1&amp;9&amp;2.44444444444444&amp;4&amp;1&amp;6\\</v>
      </c>
    </row>
    <row r="49" spans="1:17" x14ac:dyDescent="0.4">
      <c r="A49" t="s">
        <v>31</v>
      </c>
      <c r="B49" t="s">
        <v>28</v>
      </c>
      <c r="C49">
        <v>1</v>
      </c>
      <c r="D49">
        <v>19</v>
      </c>
      <c r="E49">
        <v>1</v>
      </c>
      <c r="F49">
        <v>1</v>
      </c>
      <c r="G49">
        <v>1</v>
      </c>
      <c r="H49">
        <v>9</v>
      </c>
      <c r="I49">
        <v>2.4444444444444402</v>
      </c>
      <c r="J49">
        <v>4</v>
      </c>
      <c r="K49">
        <v>1</v>
      </c>
      <c r="L49">
        <v>9</v>
      </c>
      <c r="M49">
        <v>13128</v>
      </c>
      <c r="N49">
        <v>1806</v>
      </c>
      <c r="O49">
        <v>1430</v>
      </c>
      <c r="P49">
        <v>3236</v>
      </c>
      <c r="Q49" t="str">
        <f t="shared" si="0"/>
        <v>KM5&amp;ex-sig&amp;19&amp;1&amp;1&amp;1&amp;9&amp;2.44444444444444&amp;4&amp;1&amp;9\\</v>
      </c>
    </row>
    <row r="50" spans="1:17" x14ac:dyDescent="0.4">
      <c r="A50" t="s">
        <v>32</v>
      </c>
      <c r="B50" t="s">
        <v>17</v>
      </c>
      <c r="C50">
        <v>1</v>
      </c>
      <c r="D50">
        <v>21</v>
      </c>
      <c r="E50">
        <v>1.0476190476190399</v>
      </c>
      <c r="F50">
        <v>2</v>
      </c>
      <c r="G50">
        <v>1</v>
      </c>
      <c r="H50">
        <v>9</v>
      </c>
      <c r="I50">
        <v>1.55555555555555</v>
      </c>
      <c r="J50">
        <v>3</v>
      </c>
      <c r="K50">
        <v>1</v>
      </c>
      <c r="L50">
        <v>9</v>
      </c>
      <c r="M50">
        <v>24597</v>
      </c>
      <c r="N50">
        <v>263</v>
      </c>
      <c r="O50">
        <v>2549</v>
      </c>
      <c r="P50">
        <v>2812</v>
      </c>
      <c r="Q50" t="str">
        <f t="shared" si="0"/>
        <v>KM6&amp;ex-base&amp;21&amp;1.04761904761904&amp;2&amp;1&amp;9&amp;1.55555555555555&amp;3&amp;1&amp;9\\</v>
      </c>
    </row>
    <row r="51" spans="1:17" x14ac:dyDescent="0.4">
      <c r="A51" t="s">
        <v>32</v>
      </c>
      <c r="B51" t="s">
        <v>18</v>
      </c>
      <c r="C51">
        <v>1</v>
      </c>
      <c r="D51">
        <v>21</v>
      </c>
      <c r="E51">
        <v>1.0476190476190399</v>
      </c>
      <c r="F51">
        <v>2</v>
      </c>
      <c r="G51">
        <v>1</v>
      </c>
      <c r="H51">
        <v>9</v>
      </c>
      <c r="I51">
        <v>1.55555555555555</v>
      </c>
      <c r="J51">
        <v>3</v>
      </c>
      <c r="K51">
        <v>1</v>
      </c>
      <c r="L51">
        <v>9</v>
      </c>
      <c r="M51">
        <v>25383</v>
      </c>
      <c r="N51">
        <v>4873</v>
      </c>
      <c r="O51">
        <v>3547</v>
      </c>
      <c r="P51">
        <v>8420</v>
      </c>
      <c r="Q51" t="str">
        <f t="shared" si="0"/>
        <v>KM6&amp;mipsUnion_cos&amp;21&amp;1.04761904761904&amp;2&amp;1&amp;9&amp;1.55555555555555&amp;3&amp;1&amp;9\\</v>
      </c>
    </row>
    <row r="52" spans="1:17" x14ac:dyDescent="0.4">
      <c r="A52" t="s">
        <v>32</v>
      </c>
      <c r="B52" t="s">
        <v>19</v>
      </c>
      <c r="C52">
        <v>1</v>
      </c>
      <c r="D52">
        <v>21</v>
      </c>
      <c r="E52">
        <v>1.0476190476190399</v>
      </c>
      <c r="F52">
        <v>2</v>
      </c>
      <c r="G52">
        <v>1</v>
      </c>
      <c r="H52">
        <v>9</v>
      </c>
      <c r="I52">
        <v>1.55555555555555</v>
      </c>
      <c r="J52">
        <v>3</v>
      </c>
      <c r="K52">
        <v>1</v>
      </c>
      <c r="L52">
        <v>9</v>
      </c>
      <c r="M52">
        <v>25009</v>
      </c>
      <c r="N52">
        <v>6131</v>
      </c>
      <c r="O52">
        <v>752</v>
      </c>
      <c r="P52">
        <v>6883</v>
      </c>
      <c r="Q52" t="str">
        <f t="shared" si="0"/>
        <v>KM6&amp;mipsUnion_euc&amp;21&amp;1.04761904761904&amp;2&amp;1&amp;9&amp;1.55555555555555&amp;3&amp;1&amp;9\\</v>
      </c>
    </row>
    <row r="53" spans="1:17" x14ac:dyDescent="0.4">
      <c r="A53" t="s">
        <v>32</v>
      </c>
      <c r="B53" t="s">
        <v>20</v>
      </c>
      <c r="C53">
        <v>1</v>
      </c>
      <c r="D53">
        <v>21</v>
      </c>
      <c r="E53">
        <v>1.0476190476190399</v>
      </c>
      <c r="F53">
        <v>2</v>
      </c>
      <c r="G53">
        <v>1</v>
      </c>
      <c r="H53">
        <v>9</v>
      </c>
      <c r="I53">
        <v>1.55555555555555</v>
      </c>
      <c r="J53">
        <v>3</v>
      </c>
      <c r="K53">
        <v>1</v>
      </c>
      <c r="L53">
        <v>9</v>
      </c>
      <c r="M53">
        <v>27537</v>
      </c>
      <c r="N53">
        <v>4651</v>
      </c>
      <c r="O53">
        <v>4572</v>
      </c>
      <c r="P53">
        <v>9223</v>
      </c>
      <c r="Q53" t="str">
        <f t="shared" si="0"/>
        <v>KM6&amp;mips_cos&amp;21&amp;1.04761904761904&amp;2&amp;1&amp;9&amp;1.55555555555555&amp;3&amp;1&amp;9\\</v>
      </c>
    </row>
    <row r="54" spans="1:17" x14ac:dyDescent="0.4">
      <c r="A54" t="s">
        <v>32</v>
      </c>
      <c r="B54" t="s">
        <v>21</v>
      </c>
      <c r="C54">
        <v>1</v>
      </c>
      <c r="D54">
        <v>21</v>
      </c>
      <c r="E54">
        <v>1.0476190476190399</v>
      </c>
      <c r="F54">
        <v>2</v>
      </c>
      <c r="G54">
        <v>1</v>
      </c>
      <c r="H54">
        <v>8</v>
      </c>
      <c r="I54">
        <v>1.5</v>
      </c>
      <c r="J54">
        <v>3</v>
      </c>
      <c r="K54">
        <v>1</v>
      </c>
      <c r="L54">
        <v>8</v>
      </c>
      <c r="M54">
        <v>25147</v>
      </c>
      <c r="N54">
        <v>6586</v>
      </c>
      <c r="O54">
        <v>855</v>
      </c>
      <c r="P54">
        <v>7441</v>
      </c>
      <c r="Q54" t="str">
        <f t="shared" si="0"/>
        <v>KM6&amp;mips_euc&amp;21&amp;1.04761904761904&amp;2&amp;1&amp;8&amp;1.5&amp;3&amp;1&amp;8\\</v>
      </c>
    </row>
    <row r="55" spans="1:17" x14ac:dyDescent="0.4">
      <c r="A55" t="s">
        <v>32</v>
      </c>
      <c r="B55" t="s">
        <v>22</v>
      </c>
      <c r="C55">
        <v>1</v>
      </c>
      <c r="D55">
        <v>21</v>
      </c>
      <c r="E55">
        <v>1.0476190476190399</v>
      </c>
      <c r="F55">
        <v>2</v>
      </c>
      <c r="G55">
        <v>1</v>
      </c>
      <c r="H55">
        <v>8</v>
      </c>
      <c r="I55">
        <v>1.5</v>
      </c>
      <c r="J55">
        <v>3</v>
      </c>
      <c r="K55">
        <v>1</v>
      </c>
      <c r="L55">
        <v>8</v>
      </c>
      <c r="M55">
        <v>25399</v>
      </c>
      <c r="N55">
        <v>8276</v>
      </c>
      <c r="O55">
        <v>1253</v>
      </c>
      <c r="P55">
        <v>9529</v>
      </c>
      <c r="Q55" t="str">
        <f t="shared" si="0"/>
        <v>KM6&amp;rebuttalOnt_cos&amp;21&amp;1.04761904761904&amp;2&amp;1&amp;8&amp;1.5&amp;3&amp;1&amp;8\\</v>
      </c>
    </row>
    <row r="56" spans="1:17" x14ac:dyDescent="0.4">
      <c r="A56" t="s">
        <v>32</v>
      </c>
      <c r="B56" t="s">
        <v>23</v>
      </c>
      <c r="C56">
        <v>1</v>
      </c>
      <c r="D56">
        <v>21</v>
      </c>
      <c r="E56">
        <v>1.0476190476190399</v>
      </c>
      <c r="F56">
        <v>2</v>
      </c>
      <c r="G56">
        <v>1</v>
      </c>
      <c r="H56">
        <v>8</v>
      </c>
      <c r="I56">
        <v>1.5</v>
      </c>
      <c r="J56">
        <v>3</v>
      </c>
      <c r="K56">
        <v>1</v>
      </c>
      <c r="L56">
        <v>8</v>
      </c>
      <c r="M56">
        <v>24337</v>
      </c>
      <c r="N56">
        <v>7109</v>
      </c>
      <c r="O56">
        <v>829</v>
      </c>
      <c r="P56">
        <v>7938</v>
      </c>
      <c r="Q56" t="str">
        <f t="shared" si="0"/>
        <v>KM6&amp;rebuttalOnt_euc&amp;21&amp;1.04761904761904&amp;2&amp;1&amp;8&amp;1.5&amp;3&amp;1&amp;8\\</v>
      </c>
    </row>
    <row r="57" spans="1:17" x14ac:dyDescent="0.4">
      <c r="A57" t="s">
        <v>32</v>
      </c>
      <c r="B57" t="s">
        <v>24</v>
      </c>
      <c r="C57">
        <v>1</v>
      </c>
      <c r="D57">
        <v>21</v>
      </c>
      <c r="E57">
        <v>1.0476190476190399</v>
      </c>
      <c r="F57">
        <v>2</v>
      </c>
      <c r="G57">
        <v>1</v>
      </c>
      <c r="H57">
        <v>8</v>
      </c>
      <c r="I57">
        <v>1.5</v>
      </c>
      <c r="J57">
        <v>3</v>
      </c>
      <c r="K57">
        <v>1</v>
      </c>
      <c r="L57">
        <v>8</v>
      </c>
      <c r="M57">
        <v>23901</v>
      </c>
      <c r="N57">
        <v>6296</v>
      </c>
      <c r="O57">
        <v>1176</v>
      </c>
      <c r="P57">
        <v>7472</v>
      </c>
      <c r="Q57" t="str">
        <f t="shared" si="0"/>
        <v>KM6&amp;reliableOnt_cos&amp;21&amp;1.04761904761904&amp;2&amp;1&amp;8&amp;1.5&amp;3&amp;1&amp;8\\</v>
      </c>
    </row>
    <row r="58" spans="1:17" x14ac:dyDescent="0.4">
      <c r="A58" t="s">
        <v>32</v>
      </c>
      <c r="B58" t="s">
        <v>25</v>
      </c>
      <c r="C58">
        <v>1</v>
      </c>
      <c r="D58">
        <v>21</v>
      </c>
      <c r="E58">
        <v>1.0476190476190399</v>
      </c>
      <c r="F58">
        <v>2</v>
      </c>
      <c r="G58">
        <v>1</v>
      </c>
      <c r="H58">
        <v>9</v>
      </c>
      <c r="I58">
        <v>1.55555555555555</v>
      </c>
      <c r="J58">
        <v>3</v>
      </c>
      <c r="K58">
        <v>1</v>
      </c>
      <c r="L58">
        <v>9</v>
      </c>
      <c r="M58">
        <v>27305</v>
      </c>
      <c r="N58">
        <v>8256</v>
      </c>
      <c r="O58">
        <v>2683</v>
      </c>
      <c r="P58">
        <v>10939</v>
      </c>
      <c r="Q58" t="str">
        <f t="shared" si="0"/>
        <v>KM6&amp;reliableOnt_euc&amp;21&amp;1.04761904761904&amp;2&amp;1&amp;9&amp;1.55555555555555&amp;3&amp;1&amp;9\\</v>
      </c>
    </row>
    <row r="59" spans="1:17" x14ac:dyDescent="0.4">
      <c r="A59" t="s">
        <v>32</v>
      </c>
      <c r="B59" t="s">
        <v>26</v>
      </c>
      <c r="C59">
        <v>1</v>
      </c>
      <c r="D59">
        <v>21</v>
      </c>
      <c r="E59">
        <v>1.0476190476190399</v>
      </c>
      <c r="F59">
        <v>2</v>
      </c>
      <c r="G59">
        <v>1</v>
      </c>
      <c r="H59">
        <v>9</v>
      </c>
      <c r="I59">
        <v>1.55555555555555</v>
      </c>
      <c r="J59">
        <v>3</v>
      </c>
      <c r="K59">
        <v>1</v>
      </c>
      <c r="L59">
        <v>9</v>
      </c>
      <c r="M59">
        <v>20517</v>
      </c>
      <c r="N59">
        <v>242</v>
      </c>
      <c r="O59">
        <v>2800</v>
      </c>
      <c r="P59">
        <v>3042</v>
      </c>
      <c r="Q59" t="str">
        <f t="shared" si="0"/>
        <v>KM6&amp;ex-score&amp;21&amp;1.04761904761904&amp;2&amp;1&amp;9&amp;1.55555555555555&amp;3&amp;1&amp;9\\</v>
      </c>
    </row>
    <row r="60" spans="1:17" x14ac:dyDescent="0.4">
      <c r="A60" t="s">
        <v>32</v>
      </c>
      <c r="B60" t="s">
        <v>27</v>
      </c>
      <c r="C60">
        <v>1</v>
      </c>
      <c r="D60">
        <v>21</v>
      </c>
      <c r="E60">
        <v>1.0476190476190399</v>
      </c>
      <c r="F60">
        <v>2</v>
      </c>
      <c r="G60">
        <v>1</v>
      </c>
      <c r="H60">
        <v>9</v>
      </c>
      <c r="I60">
        <v>1.55555555555555</v>
      </c>
      <c r="J60">
        <v>3</v>
      </c>
      <c r="K60">
        <v>1</v>
      </c>
      <c r="L60">
        <v>9</v>
      </c>
      <c r="M60">
        <v>27035</v>
      </c>
      <c r="N60">
        <v>307</v>
      </c>
      <c r="O60">
        <v>846</v>
      </c>
      <c r="P60">
        <v>1153</v>
      </c>
      <c r="Q60" t="str">
        <f t="shared" si="0"/>
        <v>KM6&amp;ex-shapley&amp;21&amp;1.04761904761904&amp;2&amp;1&amp;9&amp;1.55555555555555&amp;3&amp;1&amp;9\\</v>
      </c>
    </row>
    <row r="61" spans="1:17" x14ac:dyDescent="0.4">
      <c r="A61" t="s">
        <v>32</v>
      </c>
      <c r="B61" t="s">
        <v>28</v>
      </c>
      <c r="C61">
        <v>1</v>
      </c>
      <c r="D61">
        <v>21</v>
      </c>
      <c r="E61">
        <v>1.0476190476190399</v>
      </c>
      <c r="F61">
        <v>2</v>
      </c>
      <c r="G61">
        <v>1</v>
      </c>
      <c r="H61">
        <v>9</v>
      </c>
      <c r="I61">
        <v>1.55555555555555</v>
      </c>
      <c r="J61">
        <v>3</v>
      </c>
      <c r="K61">
        <v>1</v>
      </c>
      <c r="L61">
        <v>9</v>
      </c>
      <c r="M61">
        <v>22486</v>
      </c>
      <c r="N61">
        <v>1962</v>
      </c>
      <c r="O61">
        <v>1264</v>
      </c>
      <c r="P61">
        <v>3226</v>
      </c>
      <c r="Q61" t="str">
        <f t="shared" si="0"/>
        <v>KM6&amp;ex-sig&amp;21&amp;1.04761904761904&amp;2&amp;1&amp;9&amp;1.55555555555555&amp;3&amp;1&amp;9\\</v>
      </c>
    </row>
    <row r="62" spans="1:17" x14ac:dyDescent="0.4">
      <c r="A62" t="s">
        <v>33</v>
      </c>
      <c r="B62" t="s">
        <v>17</v>
      </c>
      <c r="C62">
        <v>1</v>
      </c>
      <c r="D62">
        <v>21</v>
      </c>
      <c r="E62">
        <v>1</v>
      </c>
      <c r="F62">
        <v>1</v>
      </c>
      <c r="G62">
        <v>1</v>
      </c>
      <c r="H62">
        <v>9</v>
      </c>
      <c r="I62">
        <v>2.2222222222222201</v>
      </c>
      <c r="J62">
        <v>3</v>
      </c>
      <c r="K62">
        <v>2</v>
      </c>
      <c r="L62">
        <v>6</v>
      </c>
      <c r="M62">
        <v>28103</v>
      </c>
      <c r="N62">
        <v>239</v>
      </c>
      <c r="O62">
        <v>508</v>
      </c>
      <c r="P62">
        <v>747</v>
      </c>
      <c r="Q62" t="str">
        <f t="shared" si="0"/>
        <v>KM7&amp;ex-base&amp;21&amp;1&amp;1&amp;1&amp;9&amp;2.22222222222222&amp;3&amp;2&amp;6\\</v>
      </c>
    </row>
    <row r="63" spans="1:17" x14ac:dyDescent="0.4">
      <c r="A63" t="s">
        <v>33</v>
      </c>
      <c r="B63" t="s">
        <v>18</v>
      </c>
      <c r="C63">
        <v>1</v>
      </c>
      <c r="D63">
        <v>16</v>
      </c>
      <c r="E63">
        <v>1</v>
      </c>
      <c r="F63">
        <v>1</v>
      </c>
      <c r="G63">
        <v>1</v>
      </c>
      <c r="H63">
        <v>9</v>
      </c>
      <c r="I63">
        <v>2.4444444444444402</v>
      </c>
      <c r="J63">
        <v>3</v>
      </c>
      <c r="K63">
        <v>2</v>
      </c>
      <c r="L63">
        <v>6</v>
      </c>
      <c r="M63">
        <v>18790</v>
      </c>
      <c r="N63">
        <v>3724</v>
      </c>
      <c r="O63">
        <v>424</v>
      </c>
      <c r="P63">
        <v>4148</v>
      </c>
      <c r="Q63" t="str">
        <f t="shared" si="0"/>
        <v>KM7&amp;mipsUnion_cos&amp;16&amp;1&amp;1&amp;1&amp;9&amp;2.44444444444444&amp;3&amp;2&amp;6\\</v>
      </c>
    </row>
    <row r="64" spans="1:17" x14ac:dyDescent="0.4">
      <c r="A64" t="s">
        <v>33</v>
      </c>
      <c r="B64" t="s">
        <v>19</v>
      </c>
      <c r="C64">
        <v>1</v>
      </c>
      <c r="D64">
        <v>27</v>
      </c>
      <c r="E64">
        <v>1</v>
      </c>
      <c r="F64">
        <v>1</v>
      </c>
      <c r="G64">
        <v>1</v>
      </c>
      <c r="H64">
        <v>12</v>
      </c>
      <c r="I64">
        <v>2.1666666666666599</v>
      </c>
      <c r="J64">
        <v>3</v>
      </c>
      <c r="K64">
        <v>1</v>
      </c>
      <c r="L64">
        <v>9</v>
      </c>
      <c r="M64">
        <v>32237</v>
      </c>
      <c r="N64">
        <v>4099</v>
      </c>
      <c r="O64">
        <v>4434</v>
      </c>
      <c r="P64">
        <v>8533</v>
      </c>
      <c r="Q64" t="str">
        <f t="shared" si="0"/>
        <v>KM7&amp;mipsUnion_euc&amp;27&amp;1&amp;1&amp;1&amp;12&amp;2.16666666666666&amp;3&amp;1&amp;9\\</v>
      </c>
    </row>
    <row r="65" spans="1:17" x14ac:dyDescent="0.4">
      <c r="A65" t="s">
        <v>33</v>
      </c>
      <c r="B65" t="s">
        <v>20</v>
      </c>
      <c r="C65">
        <v>1</v>
      </c>
      <c r="D65">
        <v>25</v>
      </c>
      <c r="E65">
        <v>1</v>
      </c>
      <c r="F65">
        <v>1</v>
      </c>
      <c r="G65">
        <v>1</v>
      </c>
      <c r="H65">
        <v>12</v>
      </c>
      <c r="I65">
        <v>2.3333333333333299</v>
      </c>
      <c r="J65">
        <v>3</v>
      </c>
      <c r="K65">
        <v>2</v>
      </c>
      <c r="L65">
        <v>8</v>
      </c>
      <c r="M65">
        <v>37743</v>
      </c>
      <c r="N65">
        <v>4287</v>
      </c>
      <c r="O65">
        <v>3777</v>
      </c>
      <c r="P65">
        <v>8064</v>
      </c>
      <c r="Q65" t="str">
        <f t="shared" si="0"/>
        <v>KM7&amp;mips_cos&amp;25&amp;1&amp;1&amp;1&amp;12&amp;2.33333333333333&amp;3&amp;2&amp;8\\</v>
      </c>
    </row>
    <row r="66" spans="1:17" x14ac:dyDescent="0.4">
      <c r="A66" t="s">
        <v>33</v>
      </c>
      <c r="B66" t="s">
        <v>21</v>
      </c>
      <c r="C66">
        <v>1</v>
      </c>
      <c r="D66">
        <v>21</v>
      </c>
      <c r="E66">
        <v>1</v>
      </c>
      <c r="F66">
        <v>1</v>
      </c>
      <c r="G66">
        <v>1</v>
      </c>
      <c r="H66">
        <v>9</v>
      </c>
      <c r="I66">
        <v>2.2222222222222201</v>
      </c>
      <c r="J66">
        <v>3</v>
      </c>
      <c r="K66">
        <v>2</v>
      </c>
      <c r="L66">
        <v>6</v>
      </c>
      <c r="M66">
        <v>30136</v>
      </c>
      <c r="N66">
        <v>6286</v>
      </c>
      <c r="O66">
        <v>3162</v>
      </c>
      <c r="P66">
        <v>9448</v>
      </c>
      <c r="Q66" t="str">
        <f t="shared" ref="Q66:Q97" si="1">A66&amp;"&amp;"&amp;B66&amp;"&amp;"&amp;D66&amp;"&amp;"&amp;E66&amp;"&amp;"&amp;F66&amp;"&amp;"&amp;G66&amp;"&amp;"&amp;H66&amp;"&amp;"&amp;I66&amp;"&amp;"&amp;J66&amp;"&amp;"&amp;K66&amp;"&amp;"&amp;L66&amp;"\\"</f>
        <v>KM7&amp;mips_euc&amp;21&amp;1&amp;1&amp;1&amp;9&amp;2.22222222222222&amp;3&amp;2&amp;6\\</v>
      </c>
    </row>
    <row r="67" spans="1:17" x14ac:dyDescent="0.4">
      <c r="A67" t="s">
        <v>33</v>
      </c>
      <c r="B67" t="s">
        <v>22</v>
      </c>
      <c r="C67">
        <v>1</v>
      </c>
      <c r="D67">
        <v>21</v>
      </c>
      <c r="E67">
        <v>1</v>
      </c>
      <c r="F67">
        <v>1</v>
      </c>
      <c r="G67">
        <v>1</v>
      </c>
      <c r="H67">
        <v>9</v>
      </c>
      <c r="I67">
        <v>2.1111111111111098</v>
      </c>
      <c r="J67">
        <v>3</v>
      </c>
      <c r="K67">
        <v>1</v>
      </c>
      <c r="L67">
        <v>9</v>
      </c>
      <c r="M67">
        <v>20308</v>
      </c>
      <c r="N67">
        <v>8969</v>
      </c>
      <c r="O67">
        <v>1725</v>
      </c>
      <c r="P67">
        <v>10694</v>
      </c>
      <c r="Q67" t="str">
        <f t="shared" si="1"/>
        <v>KM7&amp;rebuttalOnt_cos&amp;21&amp;1&amp;1&amp;1&amp;9&amp;2.11111111111111&amp;3&amp;1&amp;9\\</v>
      </c>
    </row>
    <row r="68" spans="1:17" x14ac:dyDescent="0.4">
      <c r="A68" t="s">
        <v>33</v>
      </c>
      <c r="B68" t="s">
        <v>23</v>
      </c>
      <c r="C68">
        <v>1</v>
      </c>
      <c r="D68">
        <v>20</v>
      </c>
      <c r="E68">
        <v>1</v>
      </c>
      <c r="F68">
        <v>1</v>
      </c>
      <c r="G68">
        <v>1</v>
      </c>
      <c r="H68">
        <v>8</v>
      </c>
      <c r="I68">
        <v>2.25</v>
      </c>
      <c r="J68">
        <v>3</v>
      </c>
      <c r="K68">
        <v>2</v>
      </c>
      <c r="L68">
        <v>7</v>
      </c>
      <c r="M68">
        <v>28288</v>
      </c>
      <c r="N68">
        <v>4509</v>
      </c>
      <c r="O68">
        <v>414</v>
      </c>
      <c r="P68">
        <v>4923</v>
      </c>
      <c r="Q68" t="str">
        <f t="shared" si="1"/>
        <v>KM7&amp;rebuttalOnt_euc&amp;20&amp;1&amp;1&amp;1&amp;8&amp;2.25&amp;3&amp;2&amp;7\\</v>
      </c>
    </row>
    <row r="69" spans="1:17" x14ac:dyDescent="0.4">
      <c r="A69" t="s">
        <v>33</v>
      </c>
      <c r="B69" t="s">
        <v>24</v>
      </c>
      <c r="C69">
        <v>1</v>
      </c>
      <c r="D69">
        <v>30</v>
      </c>
      <c r="E69">
        <v>1</v>
      </c>
      <c r="F69">
        <v>1</v>
      </c>
      <c r="G69">
        <v>1</v>
      </c>
      <c r="H69">
        <v>12</v>
      </c>
      <c r="I69">
        <v>2.1666666666666599</v>
      </c>
      <c r="J69">
        <v>3</v>
      </c>
      <c r="K69">
        <v>1</v>
      </c>
      <c r="L69">
        <v>9</v>
      </c>
      <c r="M69">
        <v>38844</v>
      </c>
      <c r="N69">
        <v>9501</v>
      </c>
      <c r="O69">
        <v>770</v>
      </c>
      <c r="P69">
        <v>10271</v>
      </c>
      <c r="Q69" t="str">
        <f t="shared" si="1"/>
        <v>KM7&amp;reliableOnt_cos&amp;30&amp;1&amp;1&amp;1&amp;12&amp;2.16666666666666&amp;3&amp;1&amp;9\\</v>
      </c>
    </row>
    <row r="70" spans="1:17" x14ac:dyDescent="0.4">
      <c r="A70" t="s">
        <v>33</v>
      </c>
      <c r="B70" t="s">
        <v>25</v>
      </c>
      <c r="C70">
        <v>1</v>
      </c>
      <c r="D70">
        <v>16</v>
      </c>
      <c r="E70">
        <v>1</v>
      </c>
      <c r="F70">
        <v>1</v>
      </c>
      <c r="G70">
        <v>1</v>
      </c>
      <c r="H70">
        <v>9</v>
      </c>
      <c r="I70">
        <v>2.4444444444444402</v>
      </c>
      <c r="J70">
        <v>3</v>
      </c>
      <c r="K70">
        <v>2</v>
      </c>
      <c r="L70">
        <v>6</v>
      </c>
      <c r="M70">
        <v>17271</v>
      </c>
      <c r="N70">
        <v>4391</v>
      </c>
      <c r="O70">
        <v>545</v>
      </c>
      <c r="P70">
        <v>4936</v>
      </c>
      <c r="Q70" t="str">
        <f t="shared" si="1"/>
        <v>KM7&amp;reliableOnt_euc&amp;16&amp;1&amp;1&amp;1&amp;9&amp;2.44444444444444&amp;3&amp;2&amp;6\\</v>
      </c>
    </row>
    <row r="71" spans="1:17" x14ac:dyDescent="0.4">
      <c r="A71" t="s">
        <v>33</v>
      </c>
      <c r="B71" t="s">
        <v>26</v>
      </c>
      <c r="C71">
        <v>1</v>
      </c>
      <c r="D71">
        <v>21</v>
      </c>
      <c r="E71">
        <v>1</v>
      </c>
      <c r="F71">
        <v>1</v>
      </c>
      <c r="G71">
        <v>1</v>
      </c>
      <c r="H71">
        <v>9</v>
      </c>
      <c r="I71">
        <v>2.2222222222222201</v>
      </c>
      <c r="J71">
        <v>3</v>
      </c>
      <c r="K71">
        <v>2</v>
      </c>
      <c r="L71">
        <v>6</v>
      </c>
      <c r="M71">
        <v>28689</v>
      </c>
      <c r="N71">
        <v>247</v>
      </c>
      <c r="O71">
        <v>489</v>
      </c>
      <c r="P71">
        <v>736</v>
      </c>
      <c r="Q71" t="str">
        <f t="shared" si="1"/>
        <v>KM7&amp;ex-score&amp;21&amp;1&amp;1&amp;1&amp;9&amp;2.22222222222222&amp;3&amp;2&amp;6\\</v>
      </c>
    </row>
    <row r="72" spans="1:17" x14ac:dyDescent="0.4">
      <c r="A72" t="s">
        <v>33</v>
      </c>
      <c r="B72" t="s">
        <v>27</v>
      </c>
      <c r="C72">
        <v>1</v>
      </c>
      <c r="D72">
        <v>21</v>
      </c>
      <c r="E72">
        <v>1</v>
      </c>
      <c r="F72">
        <v>1</v>
      </c>
      <c r="G72">
        <v>1</v>
      </c>
      <c r="H72">
        <v>9</v>
      </c>
      <c r="I72">
        <v>2.2222222222222201</v>
      </c>
      <c r="J72">
        <v>3</v>
      </c>
      <c r="K72">
        <v>2</v>
      </c>
      <c r="L72">
        <v>6</v>
      </c>
      <c r="M72">
        <v>30452</v>
      </c>
      <c r="N72">
        <v>323</v>
      </c>
      <c r="O72">
        <v>640</v>
      </c>
      <c r="P72">
        <v>963</v>
      </c>
      <c r="Q72" t="str">
        <f t="shared" si="1"/>
        <v>KM7&amp;ex-shapley&amp;21&amp;1&amp;1&amp;1&amp;9&amp;2.22222222222222&amp;3&amp;2&amp;6\\</v>
      </c>
    </row>
    <row r="73" spans="1:17" x14ac:dyDescent="0.4">
      <c r="A73" t="s">
        <v>33</v>
      </c>
      <c r="B73" t="s">
        <v>28</v>
      </c>
      <c r="C73">
        <v>1</v>
      </c>
      <c r="D73">
        <v>30</v>
      </c>
      <c r="E73">
        <v>1</v>
      </c>
      <c r="F73">
        <v>1</v>
      </c>
      <c r="G73">
        <v>1</v>
      </c>
      <c r="H73">
        <v>12</v>
      </c>
      <c r="I73">
        <v>2.0833333333333299</v>
      </c>
      <c r="J73">
        <v>3</v>
      </c>
      <c r="K73">
        <v>1</v>
      </c>
      <c r="L73">
        <v>12</v>
      </c>
      <c r="M73">
        <v>40722</v>
      </c>
      <c r="N73">
        <v>5254</v>
      </c>
      <c r="O73">
        <v>1774</v>
      </c>
      <c r="P73">
        <v>7028</v>
      </c>
      <c r="Q73" t="str">
        <f t="shared" si="1"/>
        <v>KM7&amp;ex-sig&amp;30&amp;1&amp;1&amp;1&amp;12&amp;2.08333333333333&amp;3&amp;1&amp;12\\</v>
      </c>
    </row>
    <row r="74" spans="1:17" x14ac:dyDescent="0.4">
      <c r="A74" t="s">
        <v>34</v>
      </c>
      <c r="B74" t="s">
        <v>17</v>
      </c>
      <c r="C74">
        <v>1</v>
      </c>
      <c r="D74">
        <v>14</v>
      </c>
      <c r="E74">
        <v>3.9285714285714199</v>
      </c>
      <c r="F74">
        <v>10</v>
      </c>
      <c r="G74">
        <v>1</v>
      </c>
      <c r="H74">
        <v>15</v>
      </c>
      <c r="I74">
        <v>2.0666666666666602</v>
      </c>
      <c r="J74">
        <v>3</v>
      </c>
      <c r="K74">
        <v>2</v>
      </c>
      <c r="L74">
        <v>8</v>
      </c>
      <c r="M74">
        <v>69946</v>
      </c>
      <c r="N74">
        <v>1829</v>
      </c>
      <c r="O74">
        <v>537</v>
      </c>
      <c r="P74">
        <v>2366</v>
      </c>
      <c r="Q74" t="str">
        <f t="shared" si="1"/>
        <v>OM6&amp;ex-base&amp;14&amp;3.92857142857142&amp;10&amp;1&amp;15&amp;2.06666666666666&amp;3&amp;2&amp;8\\</v>
      </c>
    </row>
    <row r="75" spans="1:17" x14ac:dyDescent="0.4">
      <c r="A75" t="s">
        <v>34</v>
      </c>
      <c r="B75" t="s">
        <v>18</v>
      </c>
      <c r="C75">
        <v>1</v>
      </c>
      <c r="D75">
        <v>20</v>
      </c>
      <c r="E75">
        <v>3.1</v>
      </c>
      <c r="F75">
        <v>10</v>
      </c>
      <c r="G75">
        <v>1</v>
      </c>
      <c r="H75">
        <v>17</v>
      </c>
      <c r="I75">
        <v>2.0588235294117601</v>
      </c>
      <c r="J75">
        <v>3</v>
      </c>
      <c r="K75">
        <v>2</v>
      </c>
      <c r="L75">
        <v>12</v>
      </c>
      <c r="M75">
        <v>77719</v>
      </c>
      <c r="N75">
        <v>540</v>
      </c>
      <c r="O75">
        <v>485</v>
      </c>
      <c r="P75">
        <v>1025</v>
      </c>
      <c r="Q75" t="str">
        <f t="shared" si="1"/>
        <v>OM6&amp;mipsUnion_cos&amp;20&amp;3.1&amp;10&amp;1&amp;17&amp;2.05882352941176&amp;3&amp;2&amp;12\\</v>
      </c>
    </row>
    <row r="76" spans="1:17" x14ac:dyDescent="0.4">
      <c r="A76" t="s">
        <v>34</v>
      </c>
      <c r="B76" t="s">
        <v>19</v>
      </c>
      <c r="C76">
        <v>1</v>
      </c>
      <c r="D76">
        <v>20</v>
      </c>
      <c r="E76">
        <v>3.4</v>
      </c>
      <c r="F76">
        <v>10</v>
      </c>
      <c r="G76">
        <v>1</v>
      </c>
      <c r="H76">
        <v>18</v>
      </c>
      <c r="I76">
        <v>2.05555555555555</v>
      </c>
      <c r="J76">
        <v>3</v>
      </c>
      <c r="K76">
        <v>2</v>
      </c>
      <c r="L76">
        <v>12</v>
      </c>
      <c r="M76">
        <v>95853</v>
      </c>
      <c r="N76">
        <v>668</v>
      </c>
      <c r="O76">
        <v>707</v>
      </c>
      <c r="P76">
        <v>1375</v>
      </c>
      <c r="Q76" t="str">
        <f t="shared" si="1"/>
        <v>OM6&amp;mipsUnion_euc&amp;20&amp;3.4&amp;10&amp;1&amp;18&amp;2.05555555555555&amp;3&amp;2&amp;12\\</v>
      </c>
    </row>
    <row r="77" spans="1:17" x14ac:dyDescent="0.4">
      <c r="A77" t="s">
        <v>34</v>
      </c>
      <c r="B77" t="s">
        <v>20</v>
      </c>
      <c r="C77">
        <v>1</v>
      </c>
      <c r="D77">
        <v>19</v>
      </c>
      <c r="E77">
        <v>3.2105263157894699</v>
      </c>
      <c r="F77">
        <v>10</v>
      </c>
      <c r="G77">
        <v>1</v>
      </c>
      <c r="H77">
        <v>18</v>
      </c>
      <c r="I77">
        <v>2.1666666666666599</v>
      </c>
      <c r="J77">
        <v>3</v>
      </c>
      <c r="K77">
        <v>2</v>
      </c>
      <c r="L77">
        <v>9</v>
      </c>
      <c r="M77">
        <v>70948</v>
      </c>
      <c r="N77">
        <v>487</v>
      </c>
      <c r="O77">
        <v>330</v>
      </c>
      <c r="P77">
        <v>817</v>
      </c>
      <c r="Q77" t="str">
        <f t="shared" si="1"/>
        <v>OM6&amp;mips_cos&amp;19&amp;3.21052631578947&amp;10&amp;1&amp;18&amp;2.16666666666666&amp;3&amp;2&amp;9\\</v>
      </c>
    </row>
    <row r="78" spans="1:17" x14ac:dyDescent="0.4">
      <c r="A78" t="s">
        <v>34</v>
      </c>
      <c r="B78" t="s">
        <v>21</v>
      </c>
      <c r="C78">
        <v>1</v>
      </c>
      <c r="D78">
        <v>19</v>
      </c>
      <c r="E78">
        <v>3.2105263157894699</v>
      </c>
      <c r="F78">
        <v>10</v>
      </c>
      <c r="G78">
        <v>1</v>
      </c>
      <c r="H78">
        <v>18</v>
      </c>
      <c r="I78">
        <v>2.1666666666666599</v>
      </c>
      <c r="J78">
        <v>3</v>
      </c>
      <c r="K78">
        <v>2</v>
      </c>
      <c r="L78">
        <v>9</v>
      </c>
      <c r="M78">
        <v>72671</v>
      </c>
      <c r="N78">
        <v>583</v>
      </c>
      <c r="O78">
        <v>488</v>
      </c>
      <c r="P78">
        <v>1071</v>
      </c>
      <c r="Q78" t="str">
        <f t="shared" si="1"/>
        <v>OM6&amp;mips_euc&amp;19&amp;3.21052631578947&amp;10&amp;1&amp;18&amp;2.16666666666666&amp;3&amp;2&amp;9\\</v>
      </c>
    </row>
    <row r="79" spans="1:17" x14ac:dyDescent="0.4">
      <c r="A79" t="s">
        <v>34</v>
      </c>
      <c r="B79" t="s">
        <v>22</v>
      </c>
      <c r="C79">
        <v>1</v>
      </c>
      <c r="D79">
        <v>18</v>
      </c>
      <c r="E79">
        <v>3.3333333333333299</v>
      </c>
      <c r="F79">
        <v>10</v>
      </c>
      <c r="G79">
        <v>1</v>
      </c>
      <c r="H79">
        <v>18</v>
      </c>
      <c r="I79">
        <v>2.1666666666666599</v>
      </c>
      <c r="J79">
        <v>3</v>
      </c>
      <c r="K79">
        <v>2</v>
      </c>
      <c r="L79">
        <v>13</v>
      </c>
      <c r="M79">
        <v>84811</v>
      </c>
      <c r="N79">
        <v>1560</v>
      </c>
      <c r="O79">
        <v>576</v>
      </c>
      <c r="P79">
        <v>2136</v>
      </c>
      <c r="Q79" t="str">
        <f t="shared" si="1"/>
        <v>OM6&amp;rebuttalOnt_cos&amp;18&amp;3.33333333333333&amp;10&amp;1&amp;18&amp;2.16666666666666&amp;3&amp;2&amp;13\\</v>
      </c>
    </row>
    <row r="80" spans="1:17" x14ac:dyDescent="0.4">
      <c r="A80" t="s">
        <v>34</v>
      </c>
      <c r="B80" t="s">
        <v>23</v>
      </c>
      <c r="C80">
        <v>1</v>
      </c>
      <c r="D80">
        <v>20</v>
      </c>
      <c r="E80">
        <v>3.4</v>
      </c>
      <c r="F80">
        <v>10</v>
      </c>
      <c r="G80">
        <v>1</v>
      </c>
      <c r="H80">
        <v>18</v>
      </c>
      <c r="I80">
        <v>2.05555555555555</v>
      </c>
      <c r="J80">
        <v>3</v>
      </c>
      <c r="K80">
        <v>2</v>
      </c>
      <c r="L80">
        <v>10</v>
      </c>
      <c r="M80">
        <v>98137</v>
      </c>
      <c r="N80">
        <v>1337</v>
      </c>
      <c r="O80">
        <v>497</v>
      </c>
      <c r="P80">
        <v>1834</v>
      </c>
      <c r="Q80" t="str">
        <f t="shared" si="1"/>
        <v>OM6&amp;rebuttalOnt_euc&amp;20&amp;3.4&amp;10&amp;1&amp;18&amp;2.05555555555555&amp;3&amp;2&amp;10\\</v>
      </c>
    </row>
    <row r="81" spans="1:17" x14ac:dyDescent="0.4">
      <c r="A81" t="s">
        <v>34</v>
      </c>
      <c r="B81" t="s">
        <v>24</v>
      </c>
      <c r="C81">
        <v>1</v>
      </c>
      <c r="D81">
        <v>15</v>
      </c>
      <c r="E81">
        <v>3.7333333333333298</v>
      </c>
      <c r="F81">
        <v>10</v>
      </c>
      <c r="G81">
        <v>1</v>
      </c>
      <c r="H81">
        <v>16</v>
      </c>
      <c r="I81">
        <v>2.0625</v>
      </c>
      <c r="J81">
        <v>3</v>
      </c>
      <c r="K81">
        <v>2</v>
      </c>
      <c r="L81">
        <v>11</v>
      </c>
      <c r="M81">
        <v>55970</v>
      </c>
      <c r="N81">
        <v>3351</v>
      </c>
      <c r="O81">
        <v>5356</v>
      </c>
      <c r="P81">
        <v>8707</v>
      </c>
      <c r="Q81" t="str">
        <f t="shared" si="1"/>
        <v>OM6&amp;reliableOnt_cos&amp;15&amp;3.73333333333333&amp;10&amp;1&amp;16&amp;2.0625&amp;3&amp;2&amp;11\\</v>
      </c>
    </row>
    <row r="82" spans="1:17" x14ac:dyDescent="0.4">
      <c r="A82" t="s">
        <v>34</v>
      </c>
      <c r="B82" t="s">
        <v>25</v>
      </c>
      <c r="C82">
        <v>1</v>
      </c>
      <c r="D82">
        <v>14</v>
      </c>
      <c r="E82">
        <v>3.9285714285714199</v>
      </c>
      <c r="F82">
        <v>10</v>
      </c>
      <c r="G82">
        <v>1</v>
      </c>
      <c r="H82">
        <v>15</v>
      </c>
      <c r="I82">
        <v>2.0666666666666602</v>
      </c>
      <c r="J82">
        <v>3</v>
      </c>
      <c r="K82">
        <v>2</v>
      </c>
      <c r="L82">
        <v>10</v>
      </c>
      <c r="M82">
        <v>53884</v>
      </c>
      <c r="N82">
        <v>3081</v>
      </c>
      <c r="O82">
        <v>483</v>
      </c>
      <c r="P82">
        <v>3564</v>
      </c>
      <c r="Q82" t="str">
        <f t="shared" si="1"/>
        <v>OM6&amp;reliableOnt_euc&amp;14&amp;3.92857142857142&amp;10&amp;1&amp;15&amp;2.06666666666666&amp;3&amp;2&amp;10\\</v>
      </c>
    </row>
    <row r="83" spans="1:17" x14ac:dyDescent="0.4">
      <c r="A83" t="s">
        <v>34</v>
      </c>
      <c r="B83" t="s">
        <v>26</v>
      </c>
      <c r="C83">
        <v>1</v>
      </c>
      <c r="D83">
        <v>15</v>
      </c>
      <c r="E83">
        <v>3.7333333333333298</v>
      </c>
      <c r="F83">
        <v>10</v>
      </c>
      <c r="G83">
        <v>1</v>
      </c>
      <c r="H83">
        <v>16</v>
      </c>
      <c r="I83">
        <v>2.0625</v>
      </c>
      <c r="J83">
        <v>3</v>
      </c>
      <c r="K83">
        <v>2</v>
      </c>
      <c r="L83">
        <v>9</v>
      </c>
      <c r="M83">
        <v>64699</v>
      </c>
      <c r="N83">
        <v>355</v>
      </c>
      <c r="O83">
        <v>585</v>
      </c>
      <c r="P83">
        <v>940</v>
      </c>
      <c r="Q83" t="str">
        <f t="shared" si="1"/>
        <v>OM6&amp;ex-score&amp;15&amp;3.73333333333333&amp;10&amp;1&amp;16&amp;2.0625&amp;3&amp;2&amp;9\\</v>
      </c>
    </row>
    <row r="84" spans="1:17" x14ac:dyDescent="0.4">
      <c r="A84" t="s">
        <v>34</v>
      </c>
      <c r="B84" t="s">
        <v>27</v>
      </c>
      <c r="C84">
        <v>1</v>
      </c>
      <c r="D84">
        <v>15</v>
      </c>
      <c r="E84">
        <v>3.7333333333333298</v>
      </c>
      <c r="F84">
        <v>10</v>
      </c>
      <c r="G84">
        <v>1</v>
      </c>
      <c r="H84">
        <v>16</v>
      </c>
      <c r="I84">
        <v>2.0625</v>
      </c>
      <c r="J84">
        <v>3</v>
      </c>
      <c r="K84">
        <v>2</v>
      </c>
      <c r="L84">
        <v>9</v>
      </c>
      <c r="M84">
        <v>61985</v>
      </c>
      <c r="N84">
        <v>294</v>
      </c>
      <c r="O84">
        <v>668</v>
      </c>
      <c r="P84">
        <v>962</v>
      </c>
      <c r="Q84" t="str">
        <f t="shared" si="1"/>
        <v>OM6&amp;ex-shapley&amp;15&amp;3.73333333333333&amp;10&amp;1&amp;16&amp;2.0625&amp;3&amp;2&amp;9\\</v>
      </c>
    </row>
    <row r="85" spans="1:17" x14ac:dyDescent="0.4">
      <c r="A85" t="s">
        <v>34</v>
      </c>
      <c r="B85" t="s">
        <v>28</v>
      </c>
      <c r="C85">
        <v>1</v>
      </c>
      <c r="D85">
        <v>14</v>
      </c>
      <c r="E85">
        <v>3.9285714285714199</v>
      </c>
      <c r="F85">
        <v>10</v>
      </c>
      <c r="G85">
        <v>1</v>
      </c>
      <c r="H85">
        <v>15</v>
      </c>
      <c r="I85">
        <v>2.0666666666666602</v>
      </c>
      <c r="J85">
        <v>3</v>
      </c>
      <c r="K85">
        <v>2</v>
      </c>
      <c r="L85">
        <v>12</v>
      </c>
      <c r="M85">
        <v>83479</v>
      </c>
      <c r="N85">
        <v>1650</v>
      </c>
      <c r="O85">
        <v>1779</v>
      </c>
      <c r="P85">
        <v>3429</v>
      </c>
      <c r="Q85" t="str">
        <f t="shared" si="1"/>
        <v>OM6&amp;ex-sig&amp;14&amp;3.92857142857142&amp;10&amp;1&amp;15&amp;2.06666666666666&amp;3&amp;2&amp;12\\</v>
      </c>
    </row>
    <row r="86" spans="1:17" x14ac:dyDescent="0.4">
      <c r="A86" t="s">
        <v>35</v>
      </c>
      <c r="B86" t="s">
        <v>17</v>
      </c>
      <c r="C86">
        <v>1</v>
      </c>
      <c r="D86">
        <v>14</v>
      </c>
      <c r="E86">
        <v>1.71428571428571</v>
      </c>
      <c r="F86">
        <v>6</v>
      </c>
      <c r="G86">
        <v>1</v>
      </c>
      <c r="H86">
        <v>19</v>
      </c>
      <c r="I86">
        <v>2.4736842105263102</v>
      </c>
      <c r="J86">
        <v>3</v>
      </c>
      <c r="K86">
        <v>2</v>
      </c>
      <c r="L86">
        <v>8</v>
      </c>
      <c r="M86">
        <v>21543</v>
      </c>
      <c r="N86">
        <v>612</v>
      </c>
      <c r="O86">
        <v>410</v>
      </c>
      <c r="P86">
        <v>1022</v>
      </c>
      <c r="Q86" t="str">
        <f t="shared" si="1"/>
        <v>OM7&amp;ex-base&amp;14&amp;1.71428571428571&amp;6&amp;1&amp;19&amp;2.47368421052631&amp;3&amp;2&amp;8\\</v>
      </c>
    </row>
    <row r="87" spans="1:17" x14ac:dyDescent="0.4">
      <c r="A87" t="s">
        <v>35</v>
      </c>
      <c r="B87" t="s">
        <v>18</v>
      </c>
      <c r="C87">
        <v>1</v>
      </c>
      <c r="D87">
        <v>20</v>
      </c>
      <c r="E87">
        <v>1.5</v>
      </c>
      <c r="F87">
        <v>6</v>
      </c>
      <c r="G87">
        <v>1</v>
      </c>
      <c r="H87">
        <v>22</v>
      </c>
      <c r="I87">
        <v>2.4090909090908998</v>
      </c>
      <c r="J87">
        <v>3</v>
      </c>
      <c r="K87">
        <v>2</v>
      </c>
      <c r="L87">
        <v>15</v>
      </c>
      <c r="M87">
        <v>24024</v>
      </c>
      <c r="N87">
        <v>384</v>
      </c>
      <c r="O87">
        <v>3385</v>
      </c>
      <c r="P87">
        <v>3769</v>
      </c>
      <c r="Q87" t="str">
        <f t="shared" si="1"/>
        <v>OM7&amp;mipsUnion_cos&amp;20&amp;1.5&amp;6&amp;1&amp;22&amp;2.4090909090909&amp;3&amp;2&amp;15\\</v>
      </c>
    </row>
    <row r="88" spans="1:17" x14ac:dyDescent="0.4">
      <c r="A88" t="s">
        <v>35</v>
      </c>
      <c r="B88" t="s">
        <v>19</v>
      </c>
      <c r="C88">
        <v>1</v>
      </c>
      <c r="D88">
        <v>14</v>
      </c>
      <c r="E88">
        <v>1.71428571428571</v>
      </c>
      <c r="F88">
        <v>6</v>
      </c>
      <c r="G88">
        <v>1</v>
      </c>
      <c r="H88">
        <v>19</v>
      </c>
      <c r="I88">
        <v>2.4736842105263102</v>
      </c>
      <c r="J88">
        <v>3</v>
      </c>
      <c r="K88">
        <v>2</v>
      </c>
      <c r="L88">
        <v>11</v>
      </c>
      <c r="M88">
        <v>20713</v>
      </c>
      <c r="N88">
        <v>421</v>
      </c>
      <c r="O88">
        <v>2394</v>
      </c>
      <c r="P88">
        <v>2815</v>
      </c>
      <c r="Q88" t="str">
        <f t="shared" si="1"/>
        <v>OM7&amp;mipsUnion_euc&amp;14&amp;1.71428571428571&amp;6&amp;1&amp;19&amp;2.47368421052631&amp;3&amp;2&amp;11\\</v>
      </c>
    </row>
    <row r="89" spans="1:17" x14ac:dyDescent="0.4">
      <c r="A89" t="s">
        <v>35</v>
      </c>
      <c r="B89" t="s">
        <v>20</v>
      </c>
      <c r="C89">
        <v>1</v>
      </c>
      <c r="D89">
        <v>15</v>
      </c>
      <c r="E89">
        <v>1.6666666666666601</v>
      </c>
      <c r="F89">
        <v>6</v>
      </c>
      <c r="G89">
        <v>1</v>
      </c>
      <c r="H89">
        <v>19</v>
      </c>
      <c r="I89">
        <v>2.4736842105263102</v>
      </c>
      <c r="J89">
        <v>3</v>
      </c>
      <c r="K89">
        <v>2</v>
      </c>
      <c r="L89">
        <v>12</v>
      </c>
      <c r="M89">
        <v>19750</v>
      </c>
      <c r="N89">
        <v>362</v>
      </c>
      <c r="O89">
        <v>2288</v>
      </c>
      <c r="P89">
        <v>2650</v>
      </c>
      <c r="Q89" t="str">
        <f t="shared" si="1"/>
        <v>OM7&amp;mips_cos&amp;15&amp;1.66666666666666&amp;6&amp;1&amp;19&amp;2.47368421052631&amp;3&amp;2&amp;12\\</v>
      </c>
    </row>
    <row r="90" spans="1:17" x14ac:dyDescent="0.4">
      <c r="A90" t="s">
        <v>35</v>
      </c>
      <c r="B90" t="s">
        <v>21</v>
      </c>
      <c r="C90">
        <v>1</v>
      </c>
      <c r="D90">
        <v>12</v>
      </c>
      <c r="E90">
        <v>1.8333333333333299</v>
      </c>
      <c r="F90">
        <v>6</v>
      </c>
      <c r="G90">
        <v>1</v>
      </c>
      <c r="H90">
        <v>18</v>
      </c>
      <c r="I90">
        <v>2.5</v>
      </c>
      <c r="J90">
        <v>3</v>
      </c>
      <c r="K90">
        <v>2</v>
      </c>
      <c r="L90">
        <v>9</v>
      </c>
      <c r="M90">
        <v>20648</v>
      </c>
      <c r="N90">
        <v>892</v>
      </c>
      <c r="O90">
        <v>2047</v>
      </c>
      <c r="P90">
        <v>2939</v>
      </c>
      <c r="Q90" t="str">
        <f t="shared" si="1"/>
        <v>OM7&amp;mips_euc&amp;12&amp;1.83333333333333&amp;6&amp;1&amp;18&amp;2.5&amp;3&amp;2&amp;9\\</v>
      </c>
    </row>
    <row r="91" spans="1:17" x14ac:dyDescent="0.4">
      <c r="A91" t="s">
        <v>35</v>
      </c>
      <c r="B91" t="s">
        <v>22</v>
      </c>
      <c r="C91">
        <v>1</v>
      </c>
      <c r="D91">
        <v>20</v>
      </c>
      <c r="E91">
        <v>1.5</v>
      </c>
      <c r="F91">
        <v>6</v>
      </c>
      <c r="G91">
        <v>1</v>
      </c>
      <c r="H91">
        <v>21</v>
      </c>
      <c r="I91">
        <v>2.4285714285714199</v>
      </c>
      <c r="J91">
        <v>3</v>
      </c>
      <c r="K91">
        <v>2</v>
      </c>
      <c r="L91">
        <v>14</v>
      </c>
      <c r="M91">
        <v>31299</v>
      </c>
      <c r="N91">
        <v>3511</v>
      </c>
      <c r="O91">
        <v>2340</v>
      </c>
      <c r="P91">
        <v>5851</v>
      </c>
      <c r="Q91" t="str">
        <f t="shared" si="1"/>
        <v>OM7&amp;rebuttalOnt_cos&amp;20&amp;1.5&amp;6&amp;1&amp;21&amp;2.42857142857142&amp;3&amp;2&amp;14\\</v>
      </c>
    </row>
    <row r="92" spans="1:17" x14ac:dyDescent="0.4">
      <c r="A92" t="s">
        <v>35</v>
      </c>
      <c r="B92" t="s">
        <v>23</v>
      </c>
      <c r="C92">
        <v>1</v>
      </c>
      <c r="D92">
        <v>14</v>
      </c>
      <c r="E92">
        <v>1.71428571428571</v>
      </c>
      <c r="F92">
        <v>6</v>
      </c>
      <c r="G92">
        <v>1</v>
      </c>
      <c r="H92">
        <v>19</v>
      </c>
      <c r="I92">
        <v>2.4736842105263102</v>
      </c>
      <c r="J92">
        <v>3</v>
      </c>
      <c r="K92">
        <v>2</v>
      </c>
      <c r="L92">
        <v>12</v>
      </c>
      <c r="M92">
        <v>20817</v>
      </c>
      <c r="N92">
        <v>3913</v>
      </c>
      <c r="O92">
        <v>1612</v>
      </c>
      <c r="P92">
        <v>5525</v>
      </c>
      <c r="Q92" t="str">
        <f t="shared" si="1"/>
        <v>OM7&amp;rebuttalOnt_euc&amp;14&amp;1.71428571428571&amp;6&amp;1&amp;19&amp;2.47368421052631&amp;3&amp;2&amp;12\\</v>
      </c>
    </row>
    <row r="93" spans="1:17" x14ac:dyDescent="0.4">
      <c r="A93" t="s">
        <v>35</v>
      </c>
      <c r="B93" t="s">
        <v>24</v>
      </c>
      <c r="C93">
        <v>1</v>
      </c>
      <c r="D93">
        <v>14</v>
      </c>
      <c r="E93">
        <v>1.71428571428571</v>
      </c>
      <c r="F93">
        <v>6</v>
      </c>
      <c r="G93">
        <v>1</v>
      </c>
      <c r="H93">
        <v>19</v>
      </c>
      <c r="I93">
        <v>2.4736842105263102</v>
      </c>
      <c r="J93">
        <v>3</v>
      </c>
      <c r="K93">
        <v>2</v>
      </c>
      <c r="L93">
        <v>10</v>
      </c>
      <c r="M93">
        <v>24212</v>
      </c>
      <c r="N93">
        <v>2744</v>
      </c>
      <c r="O93">
        <v>693</v>
      </c>
      <c r="P93">
        <v>3437</v>
      </c>
      <c r="Q93" t="str">
        <f t="shared" si="1"/>
        <v>OM7&amp;reliableOnt_cos&amp;14&amp;1.71428571428571&amp;6&amp;1&amp;19&amp;2.47368421052631&amp;3&amp;2&amp;10\\</v>
      </c>
    </row>
    <row r="94" spans="1:17" x14ac:dyDescent="0.4">
      <c r="A94" t="s">
        <v>35</v>
      </c>
      <c r="B94" t="s">
        <v>25</v>
      </c>
      <c r="C94">
        <v>1</v>
      </c>
      <c r="D94">
        <v>20</v>
      </c>
      <c r="E94">
        <v>1.5</v>
      </c>
      <c r="F94">
        <v>6</v>
      </c>
      <c r="G94">
        <v>1</v>
      </c>
      <c r="H94">
        <v>21</v>
      </c>
      <c r="I94">
        <v>2.4285714285714199</v>
      </c>
      <c r="J94">
        <v>3</v>
      </c>
      <c r="K94">
        <v>2</v>
      </c>
      <c r="L94">
        <v>14</v>
      </c>
      <c r="M94">
        <v>29490</v>
      </c>
      <c r="N94">
        <v>5066</v>
      </c>
      <c r="O94">
        <v>1473</v>
      </c>
      <c r="P94">
        <v>6539</v>
      </c>
      <c r="Q94" t="str">
        <f t="shared" si="1"/>
        <v>OM7&amp;reliableOnt_euc&amp;20&amp;1.5&amp;6&amp;1&amp;21&amp;2.42857142857142&amp;3&amp;2&amp;14\\</v>
      </c>
    </row>
    <row r="95" spans="1:17" x14ac:dyDescent="0.4">
      <c r="A95" t="s">
        <v>35</v>
      </c>
      <c r="B95" t="s">
        <v>26</v>
      </c>
      <c r="C95">
        <v>1</v>
      </c>
      <c r="D95">
        <v>14</v>
      </c>
      <c r="E95">
        <v>1.71428571428571</v>
      </c>
      <c r="F95">
        <v>6</v>
      </c>
      <c r="G95">
        <v>1</v>
      </c>
      <c r="H95">
        <v>19</v>
      </c>
      <c r="I95">
        <v>2.4736842105263102</v>
      </c>
      <c r="J95">
        <v>3</v>
      </c>
      <c r="K95">
        <v>2</v>
      </c>
      <c r="L95">
        <v>9</v>
      </c>
      <c r="M95">
        <v>20165</v>
      </c>
      <c r="N95">
        <v>352</v>
      </c>
      <c r="O95">
        <v>4012</v>
      </c>
      <c r="P95">
        <v>4364</v>
      </c>
      <c r="Q95" t="str">
        <f t="shared" si="1"/>
        <v>OM7&amp;ex-score&amp;14&amp;1.71428571428571&amp;6&amp;1&amp;19&amp;2.47368421052631&amp;3&amp;2&amp;9\\</v>
      </c>
    </row>
    <row r="96" spans="1:17" x14ac:dyDescent="0.4">
      <c r="A96" t="s">
        <v>35</v>
      </c>
      <c r="B96" t="s">
        <v>27</v>
      </c>
      <c r="C96">
        <v>1</v>
      </c>
      <c r="D96">
        <v>14</v>
      </c>
      <c r="E96">
        <v>1.71428571428571</v>
      </c>
      <c r="F96">
        <v>6</v>
      </c>
      <c r="G96">
        <v>1</v>
      </c>
      <c r="H96">
        <v>19</v>
      </c>
      <c r="I96">
        <v>2.4736842105263102</v>
      </c>
      <c r="J96">
        <v>3</v>
      </c>
      <c r="K96">
        <v>2</v>
      </c>
      <c r="L96">
        <v>9</v>
      </c>
      <c r="M96">
        <v>21365</v>
      </c>
      <c r="N96">
        <v>491</v>
      </c>
      <c r="O96">
        <v>2035</v>
      </c>
      <c r="P96">
        <v>2526</v>
      </c>
      <c r="Q96" t="str">
        <f t="shared" si="1"/>
        <v>OM7&amp;ex-shapley&amp;14&amp;1.71428571428571&amp;6&amp;1&amp;19&amp;2.47368421052631&amp;3&amp;2&amp;9\\</v>
      </c>
    </row>
    <row r="97" spans="1:17" x14ac:dyDescent="0.4">
      <c r="A97" t="s">
        <v>35</v>
      </c>
      <c r="B97" t="s">
        <v>28</v>
      </c>
      <c r="C97">
        <v>1</v>
      </c>
      <c r="D97">
        <v>20</v>
      </c>
      <c r="E97">
        <v>1.5</v>
      </c>
      <c r="F97">
        <v>6</v>
      </c>
      <c r="G97">
        <v>1</v>
      </c>
      <c r="H97">
        <v>21</v>
      </c>
      <c r="I97">
        <v>2.4285714285714199</v>
      </c>
      <c r="J97">
        <v>3</v>
      </c>
      <c r="K97">
        <v>2</v>
      </c>
      <c r="L97">
        <v>14</v>
      </c>
      <c r="M97">
        <v>29914</v>
      </c>
      <c r="N97">
        <v>684</v>
      </c>
      <c r="O97">
        <v>2383</v>
      </c>
      <c r="P97">
        <v>3067</v>
      </c>
      <c r="Q97" t="str">
        <f t="shared" si="1"/>
        <v>OM7&amp;ex-sig&amp;20&amp;1.5&amp;6&amp;1&amp;21&amp;2.42857142857142&amp;3&amp;2&amp;14\\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allMipsNum</vt:lpstr>
      <vt:lpstr>expUcNum</vt:lpstr>
      <vt:lpstr>time-reviseGroup</vt:lpstr>
      <vt:lpstr>removedAxioms</vt:lpstr>
      <vt:lpstr>results-group10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QiuJi</dc:creator>
  <cp:lastModifiedBy>QiuJi</cp:lastModifiedBy>
  <cp:lastPrinted>2023-12-11T12:13:19Z</cp:lastPrinted>
  <dcterms:created xsi:type="dcterms:W3CDTF">2023-09-28T05:56:50Z</dcterms:created>
  <dcterms:modified xsi:type="dcterms:W3CDTF">2023-12-11T12:27:21Z</dcterms:modified>
</cp:coreProperties>
</file>