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GitHub\MyECSite\ECサイト\07 チーム管理\"/>
    </mc:Choice>
  </mc:AlternateContent>
  <xr:revisionPtr revIDLastSave="0" documentId="13_ncr:1_{1993F8F2-21A1-4E66-8DB6-991B7FC373D7}" xr6:coauthVersionLast="47" xr6:coauthVersionMax="47" xr10:uidLastSave="{00000000-0000-0000-0000-000000000000}"/>
  <bookViews>
    <workbookView minimized="1" xWindow="6090" yWindow="0" windowWidth="12860" windowHeight="10340" xr2:uid="{00000000-000D-0000-FFFF-FFFF00000000}"/>
  </bookViews>
  <sheets>
    <sheet name="課題管理表" sheetId="17" r:id="rId1"/>
    <sheet name="課題管理表（コメント1行バージョン）" sheetId="20" r:id="rId2"/>
    <sheet name="使い方" sheetId="6" r:id="rId3"/>
    <sheet name="使い方（コメント1行バージョン）" sheetId="21" r:id="rId4"/>
    <sheet name="記入例＿課題管理表 (株主総会)" sheetId="19" r:id="rId5"/>
    <sheet name="記入例＿課題管理表 (リクルーティング)" sheetId="18" r:id="rId6"/>
  </sheets>
  <definedNames>
    <definedName name="_xlnm._FilterDatabase" localSheetId="0" hidden="1">課題管理表!$B$9:$O$10</definedName>
    <definedName name="_xlnm._FilterDatabase" localSheetId="1" hidden="1">'課題管理表（コメント1行バージョン）'!$B$9:$L$9</definedName>
    <definedName name="_xlnm._FilterDatabase" localSheetId="5" hidden="1">'記入例＿課題管理表 (リクルーティング)'!$B$11:$O$82</definedName>
    <definedName name="_xlnm._FilterDatabase" localSheetId="4" hidden="1">'記入例＿課題管理表 (株主総会)'!$B$11:$O$82</definedName>
    <definedName name="_xlnm._FilterDatabase" localSheetId="2" hidden="1">使い方!$B$11:$O$17</definedName>
    <definedName name="_xlnm._FilterDatabase" localSheetId="3" hidden="1">'使い方（コメント1行バージョン）'!$B$11:$L$12</definedName>
    <definedName name="_xlnm.Print_Area" localSheetId="0">課題管理表!$B$8:$O$510</definedName>
    <definedName name="_xlnm.Print_Area" localSheetId="1">'課題管理表（コメント1行バージョン）'!$B$7:$M$109</definedName>
    <definedName name="_xlnm.Print_Area" localSheetId="3">'使い方（コメント1行バージョン）'!$A$1:$M$25</definedName>
    <definedName name="_xlnm.Print_Titles" localSheetId="0">課題管理表!$7:$10</definedName>
    <definedName name="_xlnm.Print_Titles" localSheetId="1">'課題管理表（コメント1行バージョン）'!$7:$9</definedName>
    <definedName name="_xlnm.Print_Titles" localSheetId="3">'使い方（コメント1行バージョン）'!$10:$11</definedName>
  </definedNames>
  <calcPr calcId="191029"/>
</workbook>
</file>

<file path=xl/calcChain.xml><?xml version="1.0" encoding="utf-8"?>
<calcChain xmlns="http://schemas.openxmlformats.org/spreadsheetml/2006/main">
  <c r="B11" i="20" l="1"/>
  <c r="B12" i="20" s="1"/>
  <c r="B13" i="20" s="1"/>
  <c r="B14" i="20" s="1"/>
  <c r="B15" i="20" s="1"/>
  <c r="B16" i="20" s="1"/>
  <c r="B17" i="20" s="1"/>
  <c r="B18" i="20" s="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D6" i="20"/>
  <c r="D5" i="20"/>
  <c r="D4" i="20"/>
  <c r="D3" i="20"/>
  <c r="D2" i="20"/>
  <c r="B16" i="17"/>
  <c r="B21" i="17" s="1"/>
  <c r="B26" i="17" s="1"/>
  <c r="B31" i="17" s="1"/>
  <c r="B36" i="17" s="1"/>
  <c r="D6" i="17"/>
  <c r="D5" i="17"/>
  <c r="D4" i="17"/>
  <c r="D3" i="17"/>
  <c r="D2" i="17"/>
  <c r="B41" i="17" l="1"/>
  <c r="B46" i="17" s="1"/>
  <c r="B51" i="17" s="1"/>
  <c r="B56" i="17" s="1"/>
  <c r="B61" i="17" s="1"/>
  <c r="B66" i="17" s="1"/>
  <c r="B71" i="17" s="1"/>
  <c r="B76" i="17" s="1"/>
  <c r="B81" i="17" s="1"/>
  <c r="B86" i="17" s="1"/>
  <c r="B91" i="17" s="1"/>
  <c r="B96" i="17" s="1"/>
  <c r="B101" i="17" s="1"/>
  <c r="B106" i="17" s="1"/>
  <c r="B111" i="17" s="1"/>
  <c r="B116" i="17" s="1"/>
  <c r="B121" i="17" s="1"/>
  <c r="B126" i="17" s="1"/>
  <c r="B131" i="17" s="1"/>
  <c r="B136" i="17" s="1"/>
  <c r="B141" i="17" s="1"/>
  <c r="B146" i="17" s="1"/>
  <c r="B151" i="17" s="1"/>
  <c r="B156" i="17" s="1"/>
  <c r="B161" i="17" s="1"/>
  <c r="B166" i="17" s="1"/>
  <c r="B171" i="17" s="1"/>
  <c r="B176" i="17" s="1"/>
  <c r="B181" i="17" s="1"/>
  <c r="B186" i="17" s="1"/>
  <c r="B191" i="17" s="1"/>
  <c r="B196" i="17" s="1"/>
  <c r="B201" i="17" s="1"/>
  <c r="B206" i="17" s="1"/>
  <c r="B211" i="17" s="1"/>
  <c r="B216" i="17" s="1"/>
  <c r="B221" i="17" s="1"/>
  <c r="B226" i="17" s="1"/>
  <c r="B231" i="17" s="1"/>
  <c r="B236" i="17" s="1"/>
  <c r="B241" i="17" s="1"/>
  <c r="B246" i="17" s="1"/>
  <c r="B251" i="17" s="1"/>
  <c r="B256" i="17" s="1"/>
  <c r="B261" i="17" s="1"/>
  <c r="B266" i="17" s="1"/>
  <c r="B271" i="17" s="1"/>
  <c r="B276" i="17" s="1"/>
  <c r="B281" i="17" s="1"/>
  <c r="B286" i="17" s="1"/>
  <c r="B291" i="17" s="1"/>
  <c r="B296" i="17" s="1"/>
  <c r="B301" i="17" s="1"/>
  <c r="B306" i="17" s="1"/>
  <c r="B311" i="17" s="1"/>
  <c r="B316" i="17" s="1"/>
  <c r="B321" i="17" s="1"/>
  <c r="B326" i="17" s="1"/>
  <c r="B331" i="17" s="1"/>
  <c r="B336" i="17" s="1"/>
  <c r="B341" i="17" s="1"/>
  <c r="B346" i="17" s="1"/>
  <c r="B351" i="17" s="1"/>
  <c r="B356" i="17" s="1"/>
  <c r="B361" i="17" s="1"/>
  <c r="B366" i="17" s="1"/>
  <c r="B371" i="17" s="1"/>
  <c r="B376" i="17" s="1"/>
  <c r="B381" i="17" s="1"/>
  <c r="B386" i="17" s="1"/>
  <c r="B391" i="17" s="1"/>
  <c r="B396" i="17" s="1"/>
  <c r="B401" i="17" s="1"/>
  <c r="B406" i="17" s="1"/>
  <c r="B411" i="17" s="1"/>
  <c r="B416" i="17" s="1"/>
  <c r="B421" i="17" s="1"/>
  <c r="B426" i="17" s="1"/>
  <c r="B431" i="17" s="1"/>
  <c r="B436" i="17" s="1"/>
  <c r="B441" i="17" s="1"/>
  <c r="B446" i="17" s="1"/>
  <c r="B451" i="17" s="1"/>
  <c r="B456" i="17" s="1"/>
  <c r="B461" i="17" s="1"/>
  <c r="B466" i="17" s="1"/>
  <c r="B471" i="17" s="1"/>
  <c r="B476" i="17" s="1"/>
  <c r="B481" i="17" s="1"/>
  <c r="B486" i="17" s="1"/>
  <c r="B491" i="17" s="1"/>
  <c r="B496" i="17" s="1"/>
  <c r="B501" i="17" s="1"/>
  <c r="B506" i="17" s="1"/>
</calcChain>
</file>

<file path=xl/sharedStrings.xml><?xml version="1.0" encoding="utf-8"?>
<sst xmlns="http://schemas.openxmlformats.org/spreadsheetml/2006/main" count="517" uniqueCount="212">
  <si>
    <t>オープン</t>
  </si>
  <si>
    <t>件</t>
  </si>
  <si>
    <t>対策検討中</t>
  </si>
  <si>
    <t>対策着手済</t>
  </si>
  <si>
    <t>対策完了</t>
  </si>
  <si>
    <t>クローズ</t>
  </si>
  <si>
    <t>【プロジェクト名 】課題リスト</t>
  </si>
  <si>
    <t>番号</t>
  </si>
  <si>
    <t>課題記入日</t>
  </si>
  <si>
    <t>タイトル（件名）</t>
  </si>
  <si>
    <t>カテゴリ</t>
  </si>
  <si>
    <t>重要度／
影響度</t>
  </si>
  <si>
    <t>フェーズ</t>
  </si>
  <si>
    <t>内容</t>
  </si>
  <si>
    <t>担当</t>
  </si>
  <si>
    <t>期限</t>
  </si>
  <si>
    <t>ステータス</t>
  </si>
  <si>
    <t>経緯</t>
  </si>
  <si>
    <t>対応策</t>
  </si>
  <si>
    <t>回答者</t>
  </si>
  <si>
    <t>日時</t>
  </si>
  <si>
    <t>AA</t>
  </si>
  <si>
    <t>山田</t>
  </si>
  <si>
    <t>先行</t>
  </si>
  <si>
    <t>後続</t>
  </si>
  <si>
    <t>タイトル</t>
  </si>
  <si>
    <t>コメント（文末に回答者・日時を記載）</t>
  </si>
  <si>
    <t>課題の共有</t>
  </si>
  <si>
    <t>課題の合意</t>
  </si>
  <si>
    <t>課題のタスク化</t>
  </si>
  <si>
    <t>課題の状態把握</t>
  </si>
  <si>
    <r>
      <rPr>
        <b/>
        <sz val="12"/>
        <color rgb="FF000000"/>
        <rFont val="ＭＳ Ｐゴシック"/>
        <family val="3"/>
        <charset val="128"/>
        <scheme val="major"/>
      </rPr>
      <t>【</t>
    </r>
    <r>
      <rPr>
        <b/>
        <sz val="12"/>
        <color rgb="FFFFC000"/>
        <rFont val="ＭＳ Ｐゴシック"/>
        <family val="3"/>
        <charset val="128"/>
        <scheme val="major"/>
      </rPr>
      <t>株主総会開催</t>
    </r>
    <r>
      <rPr>
        <b/>
        <sz val="12"/>
        <color rgb="FF000000"/>
        <rFont val="ＭＳ Ｐゴシック"/>
        <family val="3"/>
        <charset val="128"/>
        <scheme val="major"/>
      </rPr>
      <t>プロジェクト 】課題リスト</t>
    </r>
  </si>
  <si>
    <t>コメント</t>
  </si>
  <si>
    <t>開催会場が決まっていない</t>
  </si>
  <si>
    <t>予算</t>
  </si>
  <si>
    <t>計画</t>
  </si>
  <si>
    <t>例年使用していた会場が、改装工事のため使用不可。
新たに、100名規模でイベントを開催できる場所を探さなくてはいけない。</t>
  </si>
  <si>
    <t>イチダ</t>
  </si>
  <si>
    <t>会場選びに際し、基準がない。</t>
  </si>
  <si>
    <t>フタミ</t>
  </si>
  <si>
    <t>会場選定にあたっての条件をリスト化（フタミ）期限：1/10</t>
  </si>
  <si>
    <t>会場候補リストアップ（ミタ）期限：1/20</t>
  </si>
  <si>
    <t>条件リスト化完了（1/10）★</t>
  </si>
  <si>
    <t>スコープ</t>
  </si>
  <si>
    <t>会場選びに際し、基準がない。
会場選定にあたっての条件をリスト化（フタミ）期限：1/10
会場候補リストアップ（ミタ）期限：1/20（1/1フタミ）
条件リスト化完了（1/10）（1/10フタミ）</t>
  </si>
  <si>
    <t>【2015年度株主総会】課題リスト</t>
  </si>
  <si>
    <t>会場・備品</t>
  </si>
  <si>
    <t>前年度中</t>
  </si>
  <si>
    <t>佐々木</t>
  </si>
  <si>
    <t>会場選定にあたっての条件をリスト化（鈴木）期限：1/10</t>
  </si>
  <si>
    <t>会場候補リストアップ（佐藤）期限：1/20</t>
  </si>
  <si>
    <t>鈴木</t>
  </si>
  <si>
    <t>会場候補リストアップ完了（1/20)★</t>
  </si>
  <si>
    <t>佐藤</t>
  </si>
  <si>
    <t>スケジュールの再確認が必要</t>
  </si>
  <si>
    <t>スケジュール</t>
  </si>
  <si>
    <t>株主提案締切日、招集通知発送日、リハーサル日、想定問答集の締切日、議事録作成締切日、登記提出締切日、その他日程について再度確認し、関係者で共有する。</t>
  </si>
  <si>
    <t>加藤</t>
  </si>
  <si>
    <t>昨年度を参考にスケジュール案を作成（鈴木）期限：2/5</t>
  </si>
  <si>
    <t>法的に問題が無いか斎藤弁護士に確認（加藤）期限2/10</t>
  </si>
  <si>
    <t>スケジュール作成完了、加藤さんチェック済（2/4）★</t>
  </si>
  <si>
    <t>斎藤先生のチェック完了、スケジュール確定（2/8）★</t>
  </si>
  <si>
    <t>議題（会社提案）が決まっていない</t>
  </si>
  <si>
    <t>議題</t>
  </si>
  <si>
    <t>決議事項洗い出し。剰余金処分、役員選任、役員報酬（退職慰労金）の他あれば。</t>
  </si>
  <si>
    <t>斎藤先生と打合せて確認（山田）期限：4/15</t>
  </si>
  <si>
    <t>運営事務局のメンバーが決まっていない</t>
  </si>
  <si>
    <t>体制</t>
  </si>
  <si>
    <t>人事、経理、財務、経営企画、営業、生産、開発の各部署からメンバーを選出、想定問答集の作成を割り振り、当日は運営事務局として出席。</t>
  </si>
  <si>
    <t>メンバー候補者洗い出し（鈴木）期限：2/2</t>
  </si>
  <si>
    <t>部署長に事前に承認をもらう（加藤）期限：2/6</t>
  </si>
  <si>
    <t>本人へ依頼（鈴木）期限：2/10</t>
  </si>
  <si>
    <t>メンバー洗い出し完了（2/1）★</t>
  </si>
  <si>
    <t>招集通知ができていない</t>
  </si>
  <si>
    <t>資料</t>
  </si>
  <si>
    <t>決算日～総会前</t>
  </si>
  <si>
    <t>早めにわかるところから作っておき、詳細は決まり次第追加。決算取締役会にて決議されたら、総会日2週間前までに発送。</t>
  </si>
  <si>
    <t>昨年度のものを参考に大枠だけ作成しておく（鈴木）期限：4/15</t>
  </si>
  <si>
    <t>想定問答集ができていない</t>
  </si>
  <si>
    <t>AB</t>
  </si>
  <si>
    <t>昨年度の問答集を流用。株主分析後、運営事務局メンバーに依頼し、各部署で該当箇所を記入してもらう。</t>
  </si>
  <si>
    <t>手土産が決まっていない</t>
  </si>
  <si>
    <t>CC</t>
  </si>
  <si>
    <t>総会当日</t>
  </si>
  <si>
    <t>例年と同程度の予算でお菓子？</t>
  </si>
  <si>
    <t>当日の備品が洗い出せていない</t>
  </si>
  <si>
    <t>BA</t>
  </si>
  <si>
    <t>昨年の備品リストを参考に、備品を確実に調達する。看板等制作に時間を要するものは早めに準備すること。</t>
  </si>
  <si>
    <t>当日の役割分担ができていない</t>
  </si>
  <si>
    <t>昨年の分担表を参考に、役割分担を行う。</t>
  </si>
  <si>
    <t>役員研修の日程・内容が決まっていない</t>
  </si>
  <si>
    <t>斎藤顧問弁護士を講師に全役員参加の研修を予定。先生と相談して内容を詰める。※答弁役員セミナーは別途開催。
全役員参加のため日程を早めに調整すること。</t>
  </si>
  <si>
    <t>研修日の決定（山田）期限：3/31</t>
  </si>
  <si>
    <t>斎藤先生と打合せ(鈴木)期限：3/31</t>
  </si>
  <si>
    <t>【2018年度新卒採用プロジェクト 】課題リスト</t>
  </si>
  <si>
    <t>採用目標人数が決まっていない</t>
  </si>
  <si>
    <t>目標</t>
  </si>
  <si>
    <t>準備</t>
  </si>
  <si>
    <t>2019年度から定年退職者が増えるため、採用人数を増やす予定にはなっているが、具体的な人数が未定。</t>
  </si>
  <si>
    <t>今後10年の社員数推移予想をまとめる。</t>
  </si>
  <si>
    <t>推移予想を元に人事部としての方針をまとめる(田中・鈴木)：5/27</t>
  </si>
  <si>
    <t>人事部の方針を元に、社長と打合せ(田中・鈴木)：5/30</t>
  </si>
  <si>
    <t>田中</t>
  </si>
  <si>
    <t>打合せ完了、人数確定（5/30)★</t>
  </si>
  <si>
    <t>学生を選考に呼び込む導線が不明確</t>
  </si>
  <si>
    <t>学生</t>
  </si>
  <si>
    <t>「広く募集＆大量選考→ピンポイントアプローチ＆厳選選考」に転換したいという意見でまとまっている。学生にアプローチする具体的な導線を考える。</t>
  </si>
  <si>
    <t>大学研究室の訪問リストを更新する（木村）期限：5/31</t>
  </si>
  <si>
    <t>逆面接イベントの情報を収集する（山田）期限：5/31</t>
  </si>
  <si>
    <t>他社のダイレクトリクルーティングの事例を調べる（山田）期限：5/31</t>
  </si>
  <si>
    <t>採用予算が決まっていない</t>
  </si>
  <si>
    <t>学生へのアプローチ方法、選考プロセスがある程度固まり次第、予算取りを行う。2017年度と同程度であれば問題ないが、増額する場合は事前に関係各所への根回しを行うこと。</t>
  </si>
  <si>
    <t>各媒体・採用イベントの見積をとる（木村）期限：6/2</t>
  </si>
  <si>
    <t>導線に沿って予算案を作成する（山田）期限：6/9</t>
  </si>
  <si>
    <t>インターンイベントの準備ができていない</t>
  </si>
  <si>
    <t>イベント運営</t>
  </si>
  <si>
    <t>BB</t>
  </si>
  <si>
    <t>募集</t>
  </si>
  <si>
    <t>6/15のインターンイベントの準備を手分けして進める。</t>
  </si>
  <si>
    <t>スライド作成（佐藤）期限：5/31</t>
  </si>
  <si>
    <t>配付パンフレット、資料作成（木村）期限6/5</t>
  </si>
  <si>
    <t>インターンサイトの記事が不十分</t>
  </si>
  <si>
    <t>ナビ</t>
  </si>
  <si>
    <t>既に◎◎ナビのインターンサイトは申し込み済みだが、文章が昨年の流用なので見直しが必要。</t>
  </si>
  <si>
    <t>計画したインターン内容に沿って原稿修正(山田)　期限：5/24</t>
  </si>
  <si>
    <t>修正完了、加藤さんチェック済み（5/23）★</t>
  </si>
  <si>
    <t>採用スケジュールが決まっていない</t>
  </si>
  <si>
    <t>2017年度同様、経団連の方針は「就職説明会は3月〜5月。面接は6月〜9月」。2018年度の変更に留意しつつ、柔軟に変更のできるスケジュール計画を立てる。</t>
  </si>
  <si>
    <t>同業他社の状況把握（鈴木）</t>
  </si>
  <si>
    <t>選考プロセスが決まっていない</t>
  </si>
  <si>
    <t>2017年度までは「会社説明会→エントリーシート→筆記→グループディスカッション面接3回」というプロセスだったが、ピンポイントでアプローチするため、画一的なプロセスでは対応しきれない。</t>
  </si>
  <si>
    <t>導線に沿ってプロセス案を作成する（山田）期限：6/2</t>
  </si>
  <si>
    <t>採用基準が決まっていない</t>
  </si>
  <si>
    <t>若手の定着率が下がっている現状を踏まえ、今一度採用基準を明確化するために、メイン部署のライン部長を招集して基準を摺り合わせる会議を行い、言語化する。</t>
  </si>
  <si>
    <t>会議出席部長決め（山田）期限：5/31</t>
  </si>
  <si>
    <t>会議日程決め・部屋取り（山田）期限：5/28</t>
  </si>
  <si>
    <t>研究室まわりが終わっていない</t>
  </si>
  <si>
    <t>大学対応</t>
  </si>
  <si>
    <t>2017年度採用の進捗伺いと2018年度採用の挨拶をかねて研究室を訪問しているが、まだまわりきれていない。手分けして順次進める。</t>
  </si>
  <si>
    <t>関東圏の大学を回り終える（加藤）期限：7/31</t>
  </si>
  <si>
    <t>関西圏の大学を回り終える（鈴木）期限：7/31</t>
  </si>
  <si>
    <t>内定辞退率を下げる方策が決まっていない</t>
  </si>
  <si>
    <t>リスク</t>
  </si>
  <si>
    <t>AC</t>
  </si>
  <si>
    <t>内定フォロー</t>
  </si>
  <si>
    <t>ここ3年で内定後の辞退率が上昇しているため、内定者フォロー体制を練り直す必要がある。</t>
  </si>
  <si>
    <t xml:space="preserve"> </t>
    <phoneticPr fontId="13"/>
  </si>
  <si>
    <t>2023//05/6</t>
    <phoneticPr fontId="13"/>
  </si>
  <si>
    <t xml:space="preserve"> Mybatis</t>
    <phoneticPr fontId="13"/>
  </si>
  <si>
    <r>
      <rPr>
        <sz val="10"/>
        <color rgb="FF000000"/>
        <rFont val="ＭＳ Ｐゴシック"/>
        <family val="3"/>
        <charset val="128"/>
      </rPr>
      <t>馬原</t>
    </r>
    <r>
      <rPr>
        <sz val="10"/>
        <color rgb="FF000000"/>
        <rFont val="Microsoft YaHei"/>
        <family val="3"/>
        <charset val="134"/>
      </rPr>
      <t xml:space="preserve"> </t>
    </r>
    <rPh sb="0" eb="2">
      <t>ウマハラ</t>
    </rPh>
    <phoneticPr fontId="13"/>
  </si>
  <si>
    <t>要件定義</t>
    <phoneticPr fontId="13"/>
  </si>
  <si>
    <r>
      <t xml:space="preserve"> MyBatis</t>
    </r>
    <r>
      <rPr>
        <sz val="10"/>
        <color rgb="FF000000"/>
        <rFont val="ＭＳ Ｐゴシック"/>
        <family val="2"/>
        <charset val="128"/>
      </rPr>
      <t>データベースのアクセス方法</t>
    </r>
    <r>
      <rPr>
        <sz val="10"/>
        <color rgb="FF000000"/>
        <rFont val="Microsoft YaHei"/>
        <family val="2"/>
        <charset val="134"/>
      </rPr>
      <t>について、アノテーションか、</t>
    </r>
    <r>
      <rPr>
        <sz val="10"/>
        <color rgb="FF000000"/>
        <rFont val="ＭＳ Ｐゴシック"/>
        <family val="2"/>
        <charset val="128"/>
      </rPr>
      <t>xmlか</t>
    </r>
    <rPh sb="19" eb="21">
      <t>ホウホウ</t>
    </rPh>
    <phoneticPr fontId="13"/>
  </si>
  <si>
    <t>開発内容の分担</t>
    <rPh sb="0" eb="2">
      <t>カイハツ</t>
    </rPh>
    <rPh sb="2" eb="4">
      <t>ナイヨウ</t>
    </rPh>
    <rPh sb="5" eb="7">
      <t>ブンタン</t>
    </rPh>
    <phoneticPr fontId="13"/>
  </si>
  <si>
    <t>開発内容の分担</t>
    <phoneticPr fontId="13"/>
  </si>
  <si>
    <t>例外画面及びエラーメッセージについて</t>
    <rPh sb="0" eb="2">
      <t>レイガイ</t>
    </rPh>
    <rPh sb="2" eb="4">
      <t>ガメン</t>
    </rPh>
    <rPh sb="4" eb="5">
      <t>オヨ</t>
    </rPh>
    <phoneticPr fontId="13"/>
  </si>
  <si>
    <t>画面遷移図</t>
    <rPh sb="0" eb="2">
      <t>ガメン</t>
    </rPh>
    <rPh sb="2" eb="4">
      <t>センイ</t>
    </rPh>
    <rPh sb="4" eb="5">
      <t>ズ</t>
    </rPh>
    <phoneticPr fontId="13"/>
  </si>
  <si>
    <t>ER図</t>
    <rPh sb="2" eb="3">
      <t>ズ</t>
    </rPh>
    <phoneticPr fontId="13"/>
  </si>
  <si>
    <t>データベースのER図</t>
    <rPh sb="9" eb="10">
      <t>ズ</t>
    </rPh>
    <phoneticPr fontId="13"/>
  </si>
  <si>
    <t>例外処理とエラーメッセージ</t>
    <rPh sb="0" eb="2">
      <t>レイガイ</t>
    </rPh>
    <rPh sb="2" eb="4">
      <t>ショリ</t>
    </rPh>
    <phoneticPr fontId="13"/>
  </si>
  <si>
    <t>画面遷移図</t>
    <rPh sb="0" eb="2">
      <t>ガメン</t>
    </rPh>
    <rPh sb="2" eb="5">
      <t>センイズ</t>
    </rPh>
    <phoneticPr fontId="13"/>
  </si>
  <si>
    <t>2023//05/7</t>
    <phoneticPr fontId="13"/>
  </si>
  <si>
    <t>二人、お先にフロントを開発して、その後に管理画面を開発する</t>
    <phoneticPr fontId="13"/>
  </si>
  <si>
    <t xml:space="preserve">  今回のECサイトはアノテーションを利用する</t>
    <rPh sb="2" eb="4">
      <t>コンカイ</t>
    </rPh>
    <rPh sb="19" eb="21">
      <t>リヨウ</t>
    </rPh>
    <phoneticPr fontId="13"/>
  </si>
  <si>
    <t>AOP、例外について、統一処理</t>
    <rPh sb="11" eb="13">
      <t>トウイツ</t>
    </rPh>
    <rPh sb="13" eb="15">
      <t>ショリ</t>
    </rPh>
    <phoneticPr fontId="13"/>
  </si>
  <si>
    <t>エラーメッセージを設定(馬原)</t>
    <rPh sb="9" eb="11">
      <t>セッテイ</t>
    </rPh>
    <rPh sb="12" eb="14">
      <t>ウマハラ</t>
    </rPh>
    <phoneticPr fontId="13"/>
  </si>
  <si>
    <t>画面遷移図を作成する(馬原)</t>
    <rPh sb="6" eb="8">
      <t>サクセイ</t>
    </rPh>
    <phoneticPr fontId="13"/>
  </si>
  <si>
    <t>データベースのER図を作成する(馬原)</t>
    <rPh sb="11" eb="13">
      <t>サクセイ</t>
    </rPh>
    <phoneticPr fontId="13"/>
  </si>
  <si>
    <t>楽観チェック用バージョン</t>
    <phoneticPr fontId="13"/>
  </si>
  <si>
    <t>乐观锁（ Optimistic Locking ） 相对悲观锁而言，乐观锁假设认为数据一般情况下不会造成冲突，所以只会在数据进行提交更新的时候，才会正式对数据的冲突与否进行检测，如果发现冲突了，则返回用户错误的信息，让用户决定如何去做。实现乐观锁一般来说有以下2种方式：
使用版本号 
使用数据版本（Version）记录机制实现，这是乐观锁最常用的一种实现方式。何谓数据版本？即为数据增加一个版本标识，一般是通过为数据库表增加一个数字类型的 “version” 字段来实现。当读取数据时，将version字段的值一同读出，数据每更新一次，对此version值加一。当我们提交更新的时候，判断数据库表对应记录的当前版本信息与第一次取出来的version值进行比对，如果数据库表当前版本号与第一次取出来的version值相等，则予以更新，否则认为是过期数据。
使用时间戳 
乐观锁定的第二种实现方式和第一种差不多，同样是在需要乐观锁控制的table中增加一个字段，名称无所谓，字段类型使用时间戳（timestamp）, 和上面的version类似，也是在更新提交的时候检查当前数据库中数据的时间戳和自己更新前取到的</t>
    <phoneticPr fontId="13"/>
  </si>
  <si>
    <t>ページング</t>
    <phoneticPr fontId="13"/>
  </si>
  <si>
    <t>製造</t>
    <rPh sb="0" eb="2">
      <t>セイゾウ</t>
    </rPh>
    <phoneticPr fontId="13"/>
  </si>
  <si>
    <t>actionのURL</t>
    <phoneticPr fontId="13"/>
  </si>
  <si>
    <t>remember me</t>
    <phoneticPr fontId="13"/>
  </si>
  <si>
    <t>htmlファイルではなく、URL　pathです。</t>
    <phoneticPr fontId="13"/>
  </si>
  <si>
    <t>概要设计</t>
    <phoneticPr fontId="13"/>
  </si>
  <si>
    <r>
      <t>概要</t>
    </r>
    <r>
      <rPr>
        <sz val="10"/>
        <color rgb="FF000000"/>
        <rFont val="Microsoft YaHei"/>
        <family val="3"/>
        <charset val="134"/>
      </rPr>
      <t>设计</t>
    </r>
    <phoneticPr fontId="13"/>
  </si>
  <si>
    <t>詳細設計</t>
    <rPh sb="0" eb="2">
      <t>ショウサイ</t>
    </rPh>
    <rPh sb="2" eb="4">
      <t>セッケイ</t>
    </rPh>
    <phoneticPr fontId="13"/>
  </si>
  <si>
    <t>詳細設計</t>
    <phoneticPr fontId="13"/>
  </si>
  <si>
    <r>
      <rPr>
        <sz val="10"/>
        <color rgb="FF000000"/>
        <rFont val="Microsoft YaHei"/>
        <family val="3"/>
        <charset val="134"/>
      </rPr>
      <t>6</t>
    </r>
    <r>
      <rPr>
        <sz val="10"/>
        <color rgb="FF000000"/>
        <rFont val="ＭＳ Ｐゴシック"/>
        <family val="3"/>
        <charset val="128"/>
      </rPr>
      <t>/</t>
    </r>
    <r>
      <rPr>
        <sz val="10"/>
        <color rgb="FF000000"/>
        <rFont val="Microsoft YaHei"/>
        <family val="3"/>
        <charset val="134"/>
      </rPr>
      <t>1以前完成詳細設計</t>
    </r>
    <r>
      <rPr>
        <sz val="10"/>
        <color rgb="FF000000"/>
        <rFont val="ＭＳ Ｐゴシック"/>
        <family val="3"/>
        <charset val="128"/>
      </rPr>
      <t>(</t>
    </r>
    <r>
      <rPr>
        <sz val="10"/>
        <color rgb="FF000000"/>
        <rFont val="Microsoft YaHei"/>
        <family val="3"/>
        <charset val="134"/>
      </rPr>
      <t>Dao，Action，Service</t>
    </r>
    <r>
      <rPr>
        <sz val="10"/>
        <color rgb="FF000000"/>
        <rFont val="ＭＳ Ｐゴシック"/>
        <family val="3"/>
        <charset val="128"/>
      </rPr>
      <t>）</t>
    </r>
    <phoneticPr fontId="13"/>
  </si>
  <si>
    <t>製造</t>
    <phoneticPr fontId="13"/>
  </si>
  <si>
    <r>
      <rPr>
        <sz val="10"/>
        <color rgb="FF000000"/>
        <rFont val="Microsoft YaHei"/>
        <family val="3"/>
        <charset val="134"/>
      </rPr>
      <t>5</t>
    </r>
    <r>
      <rPr>
        <sz val="10"/>
        <color rgb="FF000000"/>
        <rFont val="ＭＳ Ｐゴシック"/>
        <family val="3"/>
        <charset val="128"/>
      </rPr>
      <t>/24</t>
    </r>
    <r>
      <rPr>
        <sz val="10"/>
        <color rgb="FF000000"/>
        <rFont val="Microsoft YaHei"/>
        <family val="3"/>
        <charset val="134"/>
      </rPr>
      <t>之前完成概要设计</t>
    </r>
    <r>
      <rPr>
        <sz val="10"/>
        <color rgb="FF000000"/>
        <rFont val="ＭＳ Ｐゴシック"/>
        <family val="3"/>
        <charset val="128"/>
      </rPr>
      <t>(</t>
    </r>
    <r>
      <rPr>
        <sz val="10"/>
        <color rgb="FF000000"/>
        <rFont val="Microsoft YaHei"/>
        <family val="3"/>
        <charset val="134"/>
      </rPr>
      <t>画面</t>
    </r>
    <r>
      <rPr>
        <sz val="10"/>
        <color rgb="FF000000"/>
        <rFont val="ＭＳ Ｐゴシック"/>
        <family val="3"/>
        <charset val="128"/>
      </rPr>
      <t>遷移図、画面定義書，</t>
    </r>
    <r>
      <rPr>
        <sz val="10"/>
        <color rgb="FF000000"/>
        <rFont val="Microsoft YaHei"/>
        <family val="3"/>
        <charset val="134"/>
      </rPr>
      <t>统一错误提示信息</t>
    </r>
    <r>
      <rPr>
        <sz val="10"/>
        <color rgb="FF000000"/>
        <rFont val="ＭＳ Ｐゴシック"/>
        <family val="3"/>
        <charset val="128"/>
      </rPr>
      <t>）</t>
    </r>
    <rPh sb="15" eb="18">
      <t>センイズ</t>
    </rPh>
    <rPh sb="19" eb="21">
      <t>ガメン</t>
    </rPh>
    <rPh sb="21" eb="24">
      <t>テイギショ</t>
    </rPh>
    <phoneticPr fontId="13"/>
  </si>
  <si>
    <t>単体テスト，結合テスト</t>
    <rPh sb="0" eb="2">
      <t>タンタイ</t>
    </rPh>
    <phoneticPr fontId="13"/>
  </si>
  <si>
    <t>テスト</t>
    <phoneticPr fontId="13"/>
  </si>
  <si>
    <r>
      <rPr>
        <sz val="10"/>
        <color rgb="FF000000"/>
        <rFont val="Microsoft YaHei"/>
        <family val="3"/>
        <charset val="134"/>
      </rPr>
      <t>6</t>
    </r>
    <r>
      <rPr>
        <sz val="10"/>
        <color rgb="FF000000"/>
        <rFont val="ＭＳ Ｐゴシック"/>
        <family val="3"/>
        <charset val="128"/>
      </rPr>
      <t>/</t>
    </r>
    <r>
      <rPr>
        <sz val="10"/>
        <color rgb="FF000000"/>
        <rFont val="Microsoft YaHei"/>
        <family val="3"/>
        <charset val="134"/>
      </rPr>
      <t>7以前完善代码实装</t>
    </r>
    <r>
      <rPr>
        <sz val="10"/>
        <color rgb="FF000000"/>
        <rFont val="ＭＳ Ｐゴシック"/>
        <family val="3"/>
        <charset val="128"/>
      </rPr>
      <t>(</t>
    </r>
    <r>
      <rPr>
        <sz val="10"/>
        <color rgb="FF000000"/>
        <rFont val="Microsoft YaHei"/>
        <family val="3"/>
        <charset val="134"/>
      </rPr>
      <t xml:space="preserve"> AOP异常画面处理，画面layout处理，</t>
    </r>
    <r>
      <rPr>
        <sz val="10"/>
        <color rgb="FF000000"/>
        <rFont val="ＭＳ Ｐゴシック"/>
        <family val="3"/>
        <charset val="128"/>
      </rPr>
      <t>remember me</t>
    </r>
    <r>
      <rPr>
        <sz val="10"/>
        <color rgb="FF000000"/>
        <rFont val="Microsoft YaHei"/>
        <family val="3"/>
        <charset val="134"/>
      </rPr>
      <t>处理，乐观锁处理，代码日文注释等</t>
    </r>
    <r>
      <rPr>
        <sz val="10"/>
        <color rgb="FF000000"/>
        <rFont val="ＭＳ Ｐゴシック"/>
        <family val="3"/>
        <charset val="128"/>
      </rPr>
      <t>)</t>
    </r>
    <phoneticPr fontId="13"/>
  </si>
  <si>
    <r>
      <t>6/</t>
    </r>
    <r>
      <rPr>
        <sz val="10"/>
        <color rgb="FF000000"/>
        <rFont val="Microsoft YaHei"/>
        <family val="3"/>
        <charset val="134"/>
      </rPr>
      <t>14</t>
    </r>
    <r>
      <rPr>
        <sz val="10"/>
        <color rgb="FF000000"/>
        <rFont val="ＭＳ Ｐゴシック"/>
        <family val="3"/>
        <charset val="128"/>
        <scheme val="major"/>
      </rPr>
      <t>以前単体結合テスト仕様書、テスト結果</t>
    </r>
    <r>
      <rPr>
        <sz val="10"/>
        <color rgb="FF000000"/>
        <rFont val="Microsoft YaHei"/>
        <family val="3"/>
        <charset val="134"/>
      </rPr>
      <t>完成</t>
    </r>
    <phoneticPr fontId="13"/>
  </si>
  <si>
    <r>
      <t xml:space="preserve"> </t>
    </r>
    <r>
      <rPr>
        <sz val="10"/>
        <color rgb="FF000000"/>
        <rFont val="游ゴシック"/>
        <family val="3"/>
        <charset val="128"/>
      </rPr>
      <t>2023/5/21</t>
    </r>
    <phoneticPr fontId="13"/>
  </si>
  <si>
    <t>未ログイン商品一覧画面</t>
    <rPh sb="0" eb="1">
      <t>ミ</t>
    </rPh>
    <phoneticPr fontId="13"/>
  </si>
  <si>
    <r>
      <t xml:space="preserve"> 前端的未ログイン商品一览画面右上角的三个操作，跳过之前中间的homeログイン成功画面省略不要，直接分别进入各自已ログイン的操作画面。
ログイン押下→ログイン画面→ログイン成功→已ログイン商品一览画面
</t>
    </r>
    <r>
      <rPr>
        <sz val="10"/>
        <color rgb="FF000000"/>
        <rFont val="ＭＳ Ｐゴシック"/>
        <family val="3"/>
        <charset val="128"/>
      </rPr>
      <t>新規登録押下→新規登録画面→新規登録成功</t>
    </r>
    <r>
      <rPr>
        <sz val="10"/>
        <color rgb="FF000000"/>
        <rFont val="Microsoft YaHei"/>
        <family val="3"/>
        <charset val="134"/>
      </rPr>
      <t>→已ログイン商品一览画面
問い合わせ押下→ログイン画面→ログイン成功→問い合わせ画面</t>
    </r>
    <rPh sb="101" eb="103">
      <t>シンキ</t>
    </rPh>
    <rPh sb="103" eb="105">
      <t>トウロク</t>
    </rPh>
    <rPh sb="134" eb="135">
      <t>ト</t>
    </rPh>
    <rPh sb="136" eb="137">
      <t>ア</t>
    </rPh>
    <phoneticPr fontId="13"/>
  </si>
  <si>
    <t>同上</t>
    <phoneticPr fontId="13"/>
  </si>
  <si>
    <r>
      <rPr>
        <sz val="10"/>
        <color rgb="FF000000"/>
        <rFont val="Microsoft YaHei"/>
        <family val="3"/>
        <charset val="134"/>
      </rPr>
      <t>前端的ログイン之后的商品一览画面，点击右上角的名字之后显示</t>
    </r>
    <r>
      <rPr>
        <sz val="10"/>
        <color rgb="FF000000"/>
        <rFont val="ＭＳ Ｐゴシック"/>
        <family val="3"/>
        <charset val="128"/>
      </rPr>
      <t>ログアウト，</t>
    </r>
    <r>
      <rPr>
        <sz val="10"/>
        <color rgb="FF000000"/>
        <rFont val="Microsoft YaHei"/>
        <family val="3"/>
        <charset val="134"/>
      </rPr>
      <t>鼠标游移到购物车和問い合わせ的时候不显示ログアウト。</t>
    </r>
    <rPh sb="44" eb="45">
      <t>ト</t>
    </rPh>
    <rPh sb="46" eb="47">
      <t>ア</t>
    </rPh>
    <phoneticPr fontId="13"/>
  </si>
  <si>
    <r>
      <rPr>
        <sz val="10"/>
        <color rgb="FF000000"/>
        <rFont val="Microsoft YaHei"/>
        <family val="3"/>
        <charset val="134"/>
      </rPr>
      <t>如果购物车里没有商品显示</t>
    </r>
    <r>
      <rPr>
        <sz val="10"/>
        <color rgb="FF000000"/>
        <rFont val="ＭＳ Ｐゴシック"/>
        <family val="3"/>
        <charset val="128"/>
        <scheme val="major"/>
      </rPr>
      <t>「お客様のカートに商品はありません。」信息。</t>
    </r>
    <r>
      <rPr>
        <sz val="10"/>
        <color rgb="FF000000"/>
        <rFont val="Microsoft YaHei"/>
        <family val="3"/>
        <charset val="134"/>
      </rPr>
      <t>不显示</t>
    </r>
    <r>
      <rPr>
        <sz val="10"/>
        <color rgb="FF000000"/>
        <rFont val="ＭＳ Ｐゴシック"/>
        <family val="3"/>
        <charset val="128"/>
      </rPr>
      <t>「</t>
    </r>
    <r>
      <rPr>
        <sz val="10"/>
        <color rgb="FF000000"/>
        <rFont val="ＭＳ Ｐゴシック"/>
        <family val="3"/>
        <charset val="128"/>
        <scheme val="major"/>
      </rPr>
      <t>決済をする」</t>
    </r>
    <r>
      <rPr>
        <sz val="10"/>
        <color rgb="FF000000"/>
        <rFont val="Microsoft YaHei"/>
        <family val="3"/>
        <charset val="134"/>
      </rPr>
      <t>按钮</t>
    </r>
    <rPh sb="38" eb="40">
      <t>ケッサイ</t>
    </rPh>
    <phoneticPr fontId="13"/>
  </si>
  <si>
    <t>カート画面</t>
    <rPh sb="3" eb="5">
      <t>ガメン</t>
    </rPh>
    <phoneticPr fontId="13"/>
  </si>
  <si>
    <t>图片上传后，前台不能及时显示的问题</t>
    <phoneticPr fontId="13"/>
  </si>
  <si>
    <r>
      <t xml:space="preserve"> </t>
    </r>
    <r>
      <rPr>
        <sz val="10"/>
        <color rgb="FF000000"/>
        <rFont val="游ゴシック"/>
        <family val="3"/>
        <charset val="128"/>
      </rPr>
      <t>2023/5/22</t>
    </r>
    <phoneticPr fontId="13"/>
  </si>
  <si>
    <r>
      <t>ログイン画面(</t>
    </r>
    <r>
      <rPr>
        <sz val="10"/>
        <color rgb="FF000000"/>
        <rFont val="Microsoft YaHei"/>
        <family val="3"/>
        <charset val="134"/>
      </rPr>
      <t>会员，管理</t>
    </r>
    <r>
      <rPr>
        <sz val="10"/>
        <color rgb="FF000000"/>
        <rFont val="ＭＳ Ｐゴシック"/>
        <family val="3"/>
        <charset val="128"/>
      </rPr>
      <t>）</t>
    </r>
    <rPh sb="4" eb="6">
      <t>ガメン</t>
    </rPh>
    <phoneticPr fontId="13"/>
  </si>
  <si>
    <r>
      <t>ログイン画面（</t>
    </r>
    <r>
      <rPr>
        <sz val="10"/>
        <color rgb="FF000000"/>
        <rFont val="Microsoft YaHei"/>
        <family val="3"/>
        <charset val="134"/>
      </rPr>
      <t>会员，管理）</t>
    </r>
    <rPh sb="4" eb="6">
      <t>ガメン</t>
    </rPh>
    <phoneticPr fontId="13"/>
  </si>
  <si>
    <r>
      <t>パスワード做6桁英数字</t>
    </r>
    <r>
      <rPr>
        <sz val="10"/>
        <color rgb="FF000000"/>
        <rFont val="Microsoft YaHei"/>
        <family val="3"/>
        <charset val="134"/>
      </rPr>
      <t>的验证</t>
    </r>
    <rPh sb="7" eb="8">
      <t>ケタ</t>
    </rPh>
    <rPh sb="8" eb="11">
      <t>エイスウジ</t>
    </rPh>
    <phoneticPr fontId="13"/>
  </si>
  <si>
    <t>ログイン画面（会员，管理）</t>
    <phoneticPr fontId="13"/>
  </si>
  <si>
    <r>
      <t>エラーメッセージ仕様</t>
    </r>
    <r>
      <rPr>
        <sz val="10"/>
        <color rgb="FF000000"/>
        <rFont val="Microsoft YaHei"/>
        <family val="3"/>
        <charset val="134"/>
      </rPr>
      <t>反映到式样书</t>
    </r>
    <rPh sb="8" eb="10">
      <t>シヨウ</t>
    </rPh>
    <phoneticPr fontId="13"/>
  </si>
  <si>
    <t>所有画面</t>
    <phoneticPr fontId="13"/>
  </si>
  <si>
    <t>账票</t>
    <phoneticPr fontId="13"/>
  </si>
  <si>
    <t>国际化</t>
    <phoneticPr fontId="13"/>
  </si>
  <si>
    <t>账票式样书</t>
    <phoneticPr fontId="13"/>
  </si>
  <si>
    <r>
      <t>message文件使用，</t>
    </r>
    <r>
      <rPr>
        <sz val="10"/>
        <color rgb="FF000000"/>
        <rFont val="Microsoft YaHei"/>
        <family val="3"/>
        <charset val="134"/>
      </rPr>
      <t>代码对应</t>
    </r>
    <phoneticPr fontId="13"/>
  </si>
  <si>
    <t>乐观锁式样反映到式样书</t>
    <phoneticPr fontId="13"/>
  </si>
  <si>
    <r>
      <t xml:space="preserve">Remember me </t>
    </r>
    <r>
      <rPr>
        <sz val="10"/>
        <color rgb="FF000000"/>
        <rFont val="Microsoft YaHei"/>
        <family val="3"/>
        <charset val="134"/>
      </rPr>
      <t>式样反映到式样书</t>
    </r>
    <phoneticPr fontId="13"/>
  </si>
  <si>
    <t>乐观锁</t>
    <phoneticPr fontId="13"/>
  </si>
  <si>
    <r>
      <t>概要</t>
    </r>
    <r>
      <rPr>
        <sz val="10"/>
        <color rgb="FF000000"/>
        <rFont val="Microsoft YaHei"/>
        <family val="3"/>
        <charset val="134"/>
      </rPr>
      <t>设计
详细设计</t>
    </r>
    <phoneticPr fontId="13"/>
  </si>
  <si>
    <t>图片名检索机能</t>
    <phoneticPr fontId="13"/>
  </si>
  <si>
    <t>問い合わせ</t>
    <rPh sb="0" eb="1">
      <t>ト</t>
    </rPh>
    <rPh sb="2" eb="3">
      <t>ア</t>
    </rPh>
    <phoneticPr fontId="13"/>
  </si>
  <si>
    <r>
      <t>問い合わせ</t>
    </r>
    <r>
      <rPr>
        <sz val="10"/>
        <color rgb="FF000000"/>
        <rFont val="Microsoft YaHei"/>
        <family val="3"/>
        <charset val="134"/>
      </rPr>
      <t>画面，把客户的用户名和</t>
    </r>
    <r>
      <rPr>
        <sz val="10"/>
        <color rgb="FF000000"/>
        <rFont val="ＭＳ Ｐゴシック"/>
        <family val="3"/>
        <charset val="128"/>
      </rPr>
      <t>メールアドレス代入</t>
    </r>
    <phoneticPr fontId="13"/>
  </si>
  <si>
    <r>
      <t>概要</t>
    </r>
    <r>
      <rPr>
        <sz val="10"/>
        <color rgb="FF000000"/>
        <rFont val="Microsoft YaHei"/>
        <family val="3"/>
        <charset val="134"/>
      </rPr>
      <t>设计</t>
    </r>
    <r>
      <rPr>
        <sz val="10"/>
        <color rgb="FF000000"/>
        <rFont val="ＭＳ Ｐゴシック"/>
        <family val="3"/>
        <charset val="128"/>
        <scheme val="major"/>
      </rPr>
      <t xml:space="preserve">
</t>
    </r>
    <r>
      <rPr>
        <sz val="10"/>
        <color rgb="FF000000"/>
        <rFont val="Microsoft YaHei"/>
        <family val="3"/>
        <charset val="134"/>
      </rPr>
      <t>详细设计</t>
    </r>
    <r>
      <rPr>
        <sz val="10"/>
        <color rgb="FF000000"/>
        <rFont val="ＭＳ Ｐゴシック"/>
        <family val="3"/>
        <charset val="128"/>
        <scheme val="major"/>
      </rPr>
      <t xml:space="preserve">
製造</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</si>
</sst>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aaa;@"/>
    <numFmt numFmtId="177" formatCode="yyyy/m/d;@"/>
    <numFmt numFmtId="178" formatCode="mm/ddaaa\ h:mm;@"/>
  </numFmts>
  <fonts count="23" x14ac:knownFonts="1">
    <font>
      <sz val="11"/>
      <color theme="1"/>
      <name val="ＭＳ Ｐゴシック"/>
      <charset val="128"/>
      <scheme val="minor"/>
    </font>
    <font>
      <sz val="10"/>
      <color theme="1"/>
      <name val="ＭＳ Ｐゴシック"/>
      <family val="3"/>
      <charset val="128"/>
      <scheme val="major"/>
    </font>
    <font>
      <sz val="10"/>
      <color rgb="FF000000"/>
      <name val="ＭＳ Ｐゴシック"/>
      <family val="3"/>
      <charset val="128"/>
      <scheme val="major"/>
    </font>
    <font>
      <b/>
      <sz val="11"/>
      <color rgb="FFFFC000"/>
      <name val="ＭＳ Ｐゴシック"/>
      <family val="3"/>
      <charset val="128"/>
      <scheme val="major"/>
    </font>
    <font>
      <sz val="11"/>
      <color theme="1"/>
      <name val="ＭＳ Ｐゴシック"/>
      <family val="3"/>
      <charset val="128"/>
      <scheme val="major"/>
    </font>
    <font>
      <b/>
      <sz val="12"/>
      <color theme="0"/>
      <name val="ＭＳ Ｐゴシック"/>
      <family val="3"/>
      <charset val="128"/>
      <scheme val="major"/>
    </font>
    <font>
      <sz val="11"/>
      <color rgb="FF000000"/>
      <name val="ＭＳ Ｐゴシック"/>
      <family val="3"/>
      <charset val="128"/>
      <scheme val="major"/>
    </font>
    <font>
      <b/>
      <sz val="12"/>
      <color rgb="FF000000"/>
      <name val="ＭＳ Ｐゴシック"/>
      <family val="3"/>
      <charset val="128"/>
      <scheme val="major"/>
    </font>
    <font>
      <b/>
      <sz val="10"/>
      <color rgb="FF000000"/>
      <name val="ＭＳ Ｐゴシック"/>
      <family val="3"/>
      <charset val="128"/>
      <scheme val="major"/>
    </font>
    <font>
      <b/>
      <sz val="10"/>
      <color rgb="FFFFC000"/>
      <name val="ＭＳ Ｐゴシック"/>
      <family val="3"/>
      <charset val="128"/>
      <scheme val="major"/>
    </font>
    <font>
      <sz val="11"/>
      <color rgb="FF000000"/>
      <name val="ＭＳ Ｐゴシック"/>
      <family val="3"/>
      <charset val="128"/>
    </font>
    <font>
      <b/>
      <sz val="12"/>
      <color rgb="FFFFC000"/>
      <name val="ＭＳ Ｐゴシック"/>
      <family val="3"/>
      <charset val="128"/>
      <scheme val="major"/>
    </font>
    <font>
      <sz val="10"/>
      <color rgb="FF000000"/>
      <name val="ＭＳ Ｐゴシック"/>
      <family val="3"/>
      <charset val="128"/>
      <scheme val="major"/>
    </font>
    <font>
      <sz val="6"/>
      <name val="ＭＳ Ｐゴシック"/>
      <family val="3"/>
      <charset val="128"/>
      <scheme val="minor"/>
    </font>
    <font>
      <sz val="10"/>
      <color rgb="FF000000"/>
      <name val="Microsoft YaHei"/>
      <family val="3"/>
      <charset val="134"/>
    </font>
    <font>
      <sz val="10"/>
      <color rgb="FF000000"/>
      <name val="Microsoft YaHei"/>
      <family val="2"/>
      <charset val="134"/>
    </font>
    <font>
      <sz val="10"/>
      <color rgb="FF000000"/>
      <name val="ＭＳ Ｐゴシック"/>
      <family val="3"/>
      <charset val="128"/>
    </font>
    <font>
      <sz val="10"/>
      <color rgb="FF000000"/>
      <name val="Microsoft YaHei"/>
      <family val="3"/>
      <charset val="128"/>
    </font>
    <font>
      <sz val="10"/>
      <color rgb="FF000000"/>
      <name val="ＭＳ Ｐゴシック"/>
      <family val="2"/>
      <charset val="128"/>
    </font>
    <font>
      <sz val="6"/>
      <name val="ＭＳ Ｐゴシック"/>
      <family val="3"/>
      <charset val="128"/>
      <scheme val="minor"/>
    </font>
    <font>
      <sz val="10"/>
      <color rgb="FF000000"/>
      <name val="ＭＳ Ｐゴシック"/>
      <family val="3"/>
      <charset val="134"/>
    </font>
    <font>
      <sz val="10"/>
      <color rgb="FF000000"/>
      <name val="游ゴシック"/>
      <family val="3"/>
      <charset val="128"/>
    </font>
    <font>
      <sz val="10"/>
      <color rgb="FF000000"/>
      <name val="ＭＳ Ｐゴシック"/>
      <family val="3"/>
      <charset val="134"/>
      <scheme val="major"/>
    </font>
  </fonts>
  <fills count="11">
    <fill>
      <patternFill patternType="none"/>
    </fill>
    <fill>
      <patternFill patternType="gray125"/>
    </fill>
    <fill>
      <patternFill patternType="solid">
        <fgColor theme="4" tint="0.79995117038483843"/>
        <bgColor indexed="64"/>
      </patternFill>
    </fill>
    <fill>
      <patternFill patternType="solid">
        <fgColor theme="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s>
  <borders count="63">
    <border>
      <left/>
      <right/>
      <top/>
      <bottom/>
      <diagonal/>
    </border>
    <border>
      <left/>
      <right style="thick">
        <color rgb="FFFFC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double">
        <color rgb="FF000000"/>
      </right>
      <top style="thin">
        <color rgb="FF000000"/>
      </top>
      <bottom/>
      <diagonal/>
    </border>
    <border>
      <left style="double">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double">
        <color rgb="FF000000"/>
      </right>
      <top/>
      <bottom/>
      <diagonal/>
    </border>
    <border>
      <left style="double">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style="double">
        <color rgb="FF000000"/>
      </right>
      <top/>
      <bottom style="thin">
        <color rgb="FF000000"/>
      </bottom>
      <diagonal/>
    </border>
    <border>
      <left style="double">
        <color rgb="FF000000"/>
      </left>
      <right style="thin">
        <color rgb="FF000000"/>
      </right>
      <top/>
      <bottom style="thin">
        <color rgb="FF000000"/>
      </bottom>
      <diagonal/>
    </border>
    <border>
      <left style="thin">
        <color auto="1"/>
      </left>
      <right style="thin">
        <color auto="1"/>
      </right>
      <top style="thin">
        <color auto="1"/>
      </top>
      <bottom/>
      <diagonal/>
    </border>
    <border>
      <left style="double">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auto="1"/>
      </left>
      <right style="thin">
        <color auto="1"/>
      </right>
      <top/>
      <bottom/>
      <diagonal/>
    </border>
    <border>
      <left style="double">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auto="1"/>
      </left>
      <right style="thin">
        <color auto="1"/>
      </right>
      <top/>
      <bottom style="thin">
        <color auto="1"/>
      </bottom>
      <diagonal/>
    </border>
    <border>
      <left style="double">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thin">
        <color auto="1"/>
      </top>
      <bottom/>
      <diagonal/>
    </border>
    <border>
      <left style="thin">
        <color rgb="FF000000"/>
      </left>
      <right style="thin">
        <color rgb="FF000000"/>
      </right>
      <top style="thin">
        <color auto="1"/>
      </top>
      <bottom/>
      <diagonal/>
    </border>
    <border>
      <left style="double">
        <color rgb="FF000000"/>
      </left>
      <right style="thin">
        <color rgb="FF000000"/>
      </right>
      <top/>
      <bottom/>
      <diagonal/>
    </border>
    <border>
      <left style="double">
        <color rgb="FF000000"/>
      </left>
      <right style="thin">
        <color rgb="FF000000"/>
      </right>
      <top style="thin">
        <color auto="1"/>
      </top>
      <bottom style="hair">
        <color rgb="FF000000"/>
      </bottom>
      <diagonal/>
    </border>
    <border>
      <left style="thin">
        <color rgb="FF000000"/>
      </left>
      <right style="thin">
        <color rgb="FF000000"/>
      </right>
      <top style="thin">
        <color auto="1"/>
      </top>
      <bottom style="hair">
        <color rgb="FF000000"/>
      </bottom>
      <diagonal/>
    </border>
    <border>
      <left/>
      <right/>
      <top/>
      <bottom style="thick">
        <color rgb="FFFFC000"/>
      </bottom>
      <diagonal/>
    </border>
    <border>
      <left style="thick">
        <color rgb="FFFFC000"/>
      </left>
      <right/>
      <top/>
      <bottom style="thick">
        <color rgb="FFFFC000"/>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FFC000"/>
      </left>
      <right/>
      <top style="thick">
        <color rgb="FFFFC000"/>
      </top>
      <bottom style="thick">
        <color rgb="FFFFC000"/>
      </bottom>
      <diagonal/>
    </border>
    <border>
      <left/>
      <right style="thick">
        <color rgb="FFFFC000"/>
      </right>
      <top style="thick">
        <color rgb="FFFFC000"/>
      </top>
      <bottom/>
      <diagonal/>
    </border>
    <border>
      <left/>
      <right/>
      <top style="thick">
        <color rgb="FFFFC000"/>
      </top>
      <bottom/>
      <diagonal/>
    </border>
    <border>
      <left style="double">
        <color rgb="FF000000"/>
      </left>
      <right style="thin">
        <color rgb="FF000000"/>
      </right>
      <top style="thin">
        <color rgb="FF000000"/>
      </top>
      <bottom/>
      <diagonal/>
    </border>
    <border>
      <left style="thin">
        <color rgb="FF000000"/>
      </left>
      <right style="double">
        <color rgb="FF000000"/>
      </right>
      <top/>
      <bottom style="thin">
        <color auto="1"/>
      </bottom>
      <diagonal/>
    </border>
    <border>
      <left style="thin">
        <color rgb="FF000000"/>
      </left>
      <right style="thin">
        <color auto="1"/>
      </right>
      <top style="thin">
        <color rgb="FF000000"/>
      </top>
      <bottom/>
      <diagonal/>
    </border>
    <border>
      <left style="double">
        <color rgb="FF000000"/>
      </left>
      <right style="thin">
        <color auto="1"/>
      </right>
      <top style="thin">
        <color rgb="FF000000"/>
      </top>
      <bottom style="thin">
        <color rgb="FF000000"/>
      </bottom>
      <diagonal/>
    </border>
    <border>
      <left style="double">
        <color rgb="FF000000"/>
      </left>
      <right/>
      <top style="hair">
        <color rgb="FF000000"/>
      </top>
      <bottom/>
      <diagonal/>
    </border>
    <border>
      <left style="thin">
        <color rgb="FF000000"/>
      </left>
      <right style="thin">
        <color auto="1"/>
      </right>
      <top/>
      <bottom/>
      <diagonal/>
    </border>
    <border>
      <left style="double">
        <color rgb="FF000000"/>
      </left>
      <right/>
      <top/>
      <bottom/>
      <diagonal/>
    </border>
    <border>
      <left/>
      <right style="thin">
        <color rgb="FF000000"/>
      </right>
      <top/>
      <bottom/>
      <diagonal/>
    </border>
    <border>
      <left style="double">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style="thin">
        <color rgb="FF000000"/>
      </left>
      <right style="thin">
        <color auto="1"/>
      </right>
      <top/>
      <bottom style="thin">
        <color rgb="FF000000"/>
      </bottom>
      <diagonal/>
    </border>
    <border>
      <left style="thin">
        <color rgb="FF000000"/>
      </left>
      <right/>
      <top/>
      <bottom style="hair">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auto="1"/>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double">
        <color rgb="FF000000"/>
      </left>
      <right style="thin">
        <color rgb="FF000000"/>
      </right>
      <top style="thin">
        <color rgb="FF000000"/>
      </top>
      <bottom style="thin">
        <color auto="1"/>
      </bottom>
      <diagonal/>
    </border>
    <border>
      <left/>
      <right style="thin">
        <color rgb="FF000000"/>
      </right>
      <top style="thin">
        <color rgb="FF000000"/>
      </top>
      <bottom/>
      <diagonal/>
    </border>
    <border>
      <left style="thin">
        <color rgb="FF000000"/>
      </left>
      <right style="thin">
        <color rgb="FF000000"/>
      </right>
      <top/>
      <bottom style="thin">
        <color auto="1"/>
      </bottom>
      <diagonal/>
    </border>
    <border>
      <left/>
      <right style="thin">
        <color rgb="FF000000"/>
      </right>
      <top/>
      <bottom style="thin">
        <color rgb="FF000000"/>
      </bottom>
      <diagonal/>
    </border>
    <border>
      <left style="double">
        <color rgb="FF000000"/>
      </left>
      <right style="thin">
        <color rgb="FF000000"/>
      </right>
      <top/>
      <bottom style="thin">
        <color auto="1"/>
      </bottom>
      <diagonal/>
    </border>
    <border>
      <left style="thin">
        <color rgb="FF000000"/>
      </left>
      <right style="double">
        <color rgb="FF000000"/>
      </right>
      <top style="thin">
        <color auto="1"/>
      </top>
      <bottom/>
      <diagonal/>
    </border>
  </borders>
  <cellStyleXfs count="2">
    <xf numFmtId="0" fontId="0" fillId="0" borderId="0">
      <alignment vertical="center"/>
    </xf>
    <xf numFmtId="0" fontId="10" fillId="0" borderId="0"/>
  </cellStyleXfs>
  <cellXfs count="220">
    <xf numFmtId="0" fontId="0" fillId="0" borderId="0" xfId="0">
      <alignment vertical="center"/>
    </xf>
    <xf numFmtId="0" fontId="1" fillId="0" borderId="0" xfId="0" applyFont="1">
      <alignment vertical="center"/>
    </xf>
    <xf numFmtId="0" fontId="2" fillId="0" borderId="0" xfId="1" applyFont="1" applyAlignment="1">
      <alignment vertical="center"/>
    </xf>
    <xf numFmtId="177" fontId="2" fillId="0" borderId="0" xfId="1" applyNumberFormat="1" applyFont="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1" applyFont="1" applyAlignment="1">
      <alignment vertical="center"/>
    </xf>
    <xf numFmtId="0" fontId="3" fillId="0" borderId="0" xfId="0" applyFont="1">
      <alignment vertical="center"/>
    </xf>
    <xf numFmtId="0" fontId="7" fillId="0" borderId="0" xfId="1" applyFont="1" applyAlignment="1">
      <alignment horizontal="left" vertical="center"/>
    </xf>
    <xf numFmtId="0" fontId="8" fillId="0" borderId="0" xfId="1" applyFont="1" applyAlignment="1">
      <alignment horizontal="left" vertical="center"/>
    </xf>
    <xf numFmtId="0" fontId="1" fillId="3" borderId="5" xfId="1" applyFont="1" applyFill="1" applyBorder="1" applyAlignment="1">
      <alignment horizontal="center" vertical="center" wrapText="1"/>
    </xf>
    <xf numFmtId="0" fontId="1" fillId="3" borderId="7" xfId="1" applyFont="1" applyFill="1" applyBorder="1" applyAlignment="1">
      <alignment horizontal="center" vertical="center" wrapText="1"/>
    </xf>
    <xf numFmtId="177" fontId="4" fillId="0" borderId="0" xfId="0" applyNumberFormat="1" applyFont="1">
      <alignment vertical="center"/>
    </xf>
    <xf numFmtId="0" fontId="2" fillId="0" borderId="18" xfId="1" applyFont="1" applyBorder="1" applyAlignment="1">
      <alignment vertical="center" wrapText="1"/>
    </xf>
    <xf numFmtId="178" fontId="2" fillId="0" borderId="19" xfId="1" applyNumberFormat="1" applyFont="1" applyBorder="1" applyAlignment="1">
      <alignment horizontal="center" vertical="center" wrapText="1"/>
    </xf>
    <xf numFmtId="177" fontId="2" fillId="0" borderId="19" xfId="1" applyNumberFormat="1" applyFont="1" applyBorder="1" applyAlignment="1">
      <alignment horizontal="center" vertical="center" wrapText="1"/>
    </xf>
    <xf numFmtId="0" fontId="2" fillId="0" borderId="21" xfId="1" applyFont="1" applyBorder="1" applyAlignment="1">
      <alignment vertical="center" wrapText="1"/>
    </xf>
    <xf numFmtId="178" fontId="2" fillId="0" borderId="22" xfId="1" applyNumberFormat="1" applyFont="1" applyBorder="1" applyAlignment="1">
      <alignment horizontal="center" vertical="center" wrapText="1"/>
    </xf>
    <xf numFmtId="177" fontId="2" fillId="0" borderId="22" xfId="1" applyNumberFormat="1" applyFont="1" applyBorder="1" applyAlignment="1">
      <alignment horizontal="center" vertical="center" wrapText="1"/>
    </xf>
    <xf numFmtId="0" fontId="2" fillId="0" borderId="24" xfId="1" applyFont="1" applyBorder="1" applyAlignment="1">
      <alignment vertical="center" wrapText="1"/>
    </xf>
    <xf numFmtId="178" fontId="2" fillId="0" borderId="25" xfId="1" applyNumberFormat="1" applyFont="1" applyBorder="1" applyAlignment="1">
      <alignment horizontal="center" vertical="center" wrapText="1"/>
    </xf>
    <xf numFmtId="177" fontId="2" fillId="0" borderId="25" xfId="1" applyNumberFormat="1" applyFont="1" applyBorder="1" applyAlignment="1">
      <alignment horizontal="center" vertical="center" wrapText="1"/>
    </xf>
    <xf numFmtId="0" fontId="2" fillId="0" borderId="29" xfId="1" applyFont="1" applyBorder="1" applyAlignment="1">
      <alignment vertical="center" wrapText="1"/>
    </xf>
    <xf numFmtId="178" fontId="2" fillId="0" borderId="30" xfId="1" applyNumberFormat="1" applyFont="1" applyBorder="1" applyAlignment="1">
      <alignment horizontal="center" vertical="center" wrapText="1"/>
    </xf>
    <xf numFmtId="177" fontId="2" fillId="0" borderId="30" xfId="1" applyNumberFormat="1" applyFont="1" applyBorder="1" applyAlignment="1">
      <alignment horizontal="center" vertical="center" wrapText="1"/>
    </xf>
    <xf numFmtId="0" fontId="2" fillId="4" borderId="21" xfId="1" applyFont="1" applyFill="1" applyBorder="1" applyAlignment="1">
      <alignment vertical="center" wrapText="1"/>
    </xf>
    <xf numFmtId="178" fontId="2" fillId="4" borderId="22" xfId="1" applyNumberFormat="1" applyFont="1" applyFill="1" applyBorder="1" applyAlignment="1">
      <alignment horizontal="center" vertical="center" wrapText="1"/>
    </xf>
    <xf numFmtId="177" fontId="2" fillId="4" borderId="22" xfId="1" applyNumberFormat="1" applyFont="1" applyFill="1" applyBorder="1" applyAlignment="1">
      <alignment horizontal="center" vertical="center" wrapText="1"/>
    </xf>
    <xf numFmtId="0" fontId="2" fillId="4" borderId="24" xfId="1" applyFont="1" applyFill="1" applyBorder="1" applyAlignment="1">
      <alignment vertical="center" wrapText="1"/>
    </xf>
    <xf numFmtId="178" fontId="2" fillId="4" borderId="25" xfId="1" applyNumberFormat="1" applyFont="1" applyFill="1" applyBorder="1" applyAlignment="1">
      <alignment horizontal="center" vertical="center" wrapText="1"/>
    </xf>
    <xf numFmtId="177" fontId="2" fillId="4" borderId="25" xfId="1" applyNumberFormat="1" applyFont="1" applyFill="1" applyBorder="1" applyAlignment="1">
      <alignment horizontal="center" vertical="center" wrapText="1"/>
    </xf>
    <xf numFmtId="0" fontId="3" fillId="0" borderId="31" xfId="0" applyFont="1" applyBorder="1" applyAlignment="1">
      <alignment horizontal="center" vertical="center"/>
    </xf>
    <xf numFmtId="0" fontId="9" fillId="3" borderId="5" xfId="1" applyFont="1" applyFill="1" applyBorder="1" applyAlignment="1">
      <alignment horizontal="center" vertical="center" wrapText="1"/>
    </xf>
    <xf numFmtId="0" fontId="9" fillId="3" borderId="2" xfId="1" applyFont="1" applyFill="1" applyBorder="1" applyAlignment="1">
      <alignment vertical="center" wrapText="1"/>
    </xf>
    <xf numFmtId="176" fontId="9" fillId="3" borderId="2" xfId="1" applyNumberFormat="1" applyFont="1" applyFill="1" applyBorder="1" applyAlignment="1">
      <alignment horizontal="center" vertical="center" wrapText="1"/>
    </xf>
    <xf numFmtId="0" fontId="9" fillId="3" borderId="2" xfId="1" applyFont="1" applyFill="1" applyBorder="1" applyAlignment="1">
      <alignment horizontal="center" vertical="center" wrapText="1"/>
    </xf>
    <xf numFmtId="0" fontId="2" fillId="0" borderId="2" xfId="1" applyFont="1" applyBorder="1" applyAlignment="1">
      <alignment vertical="center" wrapText="1"/>
    </xf>
    <xf numFmtId="176" fontId="2" fillId="0" borderId="2" xfId="1" applyNumberFormat="1" applyFont="1" applyBorder="1" applyAlignment="1">
      <alignment vertical="center" wrapText="1"/>
    </xf>
    <xf numFmtId="0" fontId="3" fillId="0" borderId="33" xfId="0" applyFont="1" applyBorder="1" applyAlignment="1">
      <alignment horizontal="center" vertical="center"/>
    </xf>
    <xf numFmtId="0" fontId="3" fillId="0" borderId="37" xfId="0" applyFont="1" applyBorder="1" applyAlignment="1">
      <alignment horizontal="center" vertical="center"/>
    </xf>
    <xf numFmtId="0" fontId="9" fillId="3" borderId="40" xfId="1" applyFont="1" applyFill="1" applyBorder="1" applyAlignment="1">
      <alignment horizontal="center" vertical="center" wrapText="1"/>
    </xf>
    <xf numFmtId="56" fontId="9" fillId="3" borderId="17" xfId="1" applyNumberFormat="1" applyFont="1" applyFill="1" applyBorder="1" applyAlignment="1">
      <alignment horizontal="center" vertical="center" wrapText="1"/>
    </xf>
    <xf numFmtId="0" fontId="9" fillId="3" borderId="41" xfId="1" applyFont="1" applyFill="1" applyBorder="1" applyAlignment="1">
      <alignment vertical="top" wrapText="1"/>
    </xf>
    <xf numFmtId="14" fontId="2" fillId="0" borderId="2" xfId="1" applyNumberFormat="1" applyFont="1" applyBorder="1" applyAlignment="1">
      <alignment vertical="center" wrapText="1"/>
    </xf>
    <xf numFmtId="56" fontId="1" fillId="3" borderId="17" xfId="1" applyNumberFormat="1" applyFont="1" applyFill="1" applyBorder="1" applyAlignment="1">
      <alignment vertical="center" wrapText="1"/>
    </xf>
    <xf numFmtId="0" fontId="9" fillId="3" borderId="42" xfId="1" applyFont="1" applyFill="1" applyBorder="1" applyAlignment="1">
      <alignment vertical="top" wrapText="1"/>
    </xf>
    <xf numFmtId="178" fontId="9" fillId="3" borderId="5" xfId="1" applyNumberFormat="1" applyFont="1" applyFill="1" applyBorder="1" applyAlignment="1">
      <alignment horizontal="center" vertical="top" wrapText="1"/>
    </xf>
    <xf numFmtId="177" fontId="9" fillId="0" borderId="2" xfId="1" applyNumberFormat="1" applyFont="1" applyBorder="1" applyAlignment="1">
      <alignment horizontal="center" vertical="top" wrapText="1"/>
    </xf>
    <xf numFmtId="0" fontId="9" fillId="3" borderId="44" xfId="1" applyFont="1" applyFill="1" applyBorder="1" applyAlignment="1">
      <alignment vertical="top" wrapText="1"/>
    </xf>
    <xf numFmtId="178" fontId="9" fillId="3" borderId="3" xfId="1" applyNumberFormat="1" applyFont="1" applyFill="1" applyBorder="1" applyAlignment="1">
      <alignment horizontal="center" vertical="top" wrapText="1"/>
    </xf>
    <xf numFmtId="177" fontId="9" fillId="0" borderId="45" xfId="1" applyNumberFormat="1" applyFont="1" applyBorder="1" applyAlignment="1">
      <alignment horizontal="center" vertical="top" wrapText="1"/>
    </xf>
    <xf numFmtId="0" fontId="9" fillId="3" borderId="46" xfId="1" applyFont="1" applyFill="1" applyBorder="1" applyAlignment="1">
      <alignment vertical="top" wrapText="1"/>
    </xf>
    <xf numFmtId="178" fontId="9" fillId="3" borderId="47" xfId="1" applyNumberFormat="1" applyFont="1" applyFill="1" applyBorder="1" applyAlignment="1">
      <alignment vertical="top" wrapText="1"/>
    </xf>
    <xf numFmtId="177" fontId="9" fillId="0" borderId="48" xfId="1" applyNumberFormat="1" applyFont="1" applyBorder="1" applyAlignment="1">
      <alignment horizontal="center" vertical="top" wrapText="1"/>
    </xf>
    <xf numFmtId="178" fontId="9" fillId="3" borderId="49" xfId="1" applyNumberFormat="1" applyFont="1" applyFill="1" applyBorder="1" applyAlignment="1">
      <alignment horizontal="center" vertical="top" wrapText="1"/>
    </xf>
    <xf numFmtId="177" fontId="9" fillId="0" borderId="22" xfId="1" applyNumberFormat="1" applyFont="1" applyBorder="1" applyAlignment="1">
      <alignment horizontal="center" vertical="top" wrapText="1"/>
    </xf>
    <xf numFmtId="178" fontId="9" fillId="3" borderId="51" xfId="1" applyNumberFormat="1" applyFont="1" applyFill="1" applyBorder="1" applyAlignment="1">
      <alignment horizontal="center" vertical="top" wrapText="1"/>
    </xf>
    <xf numFmtId="177" fontId="9" fillId="0" borderId="47" xfId="1" applyNumberFormat="1" applyFont="1" applyBorder="1" applyAlignment="1">
      <alignment horizontal="center" vertical="top" wrapText="1"/>
    </xf>
    <xf numFmtId="0" fontId="2" fillId="0" borderId="0" xfId="1" applyFont="1" applyAlignment="1">
      <alignment horizontal="center" vertical="center"/>
    </xf>
    <xf numFmtId="0" fontId="1" fillId="3" borderId="54" xfId="1" applyFont="1" applyFill="1" applyBorder="1" applyAlignment="1">
      <alignment horizontal="center" vertical="center" wrapText="1"/>
    </xf>
    <xf numFmtId="0" fontId="2" fillId="0" borderId="55" xfId="1" applyFont="1" applyBorder="1" applyAlignment="1">
      <alignment vertical="center" wrapText="1"/>
    </xf>
    <xf numFmtId="176" fontId="2" fillId="0" borderId="55" xfId="1" applyNumberFormat="1" applyFont="1" applyBorder="1" applyAlignment="1">
      <alignment vertical="center" wrapText="1"/>
    </xf>
    <xf numFmtId="0" fontId="2" fillId="0" borderId="4" xfId="1" applyFont="1" applyBorder="1" applyAlignment="1">
      <alignment vertical="center" wrapText="1"/>
    </xf>
    <xf numFmtId="176" fontId="2" fillId="0" borderId="4" xfId="1" applyNumberFormat="1" applyFont="1" applyBorder="1" applyAlignment="1">
      <alignment vertical="center" wrapText="1"/>
    </xf>
    <xf numFmtId="14" fontId="2" fillId="0" borderId="55" xfId="1" applyNumberFormat="1" applyFont="1" applyBorder="1" applyAlignment="1">
      <alignment vertical="center" wrapText="1"/>
    </xf>
    <xf numFmtId="56" fontId="1" fillId="3" borderId="56" xfId="1" applyNumberFormat="1" applyFont="1" applyFill="1" applyBorder="1" applyAlignment="1">
      <alignment vertical="center" wrapText="1"/>
    </xf>
    <xf numFmtId="0" fontId="2" fillId="0" borderId="57" xfId="1" applyFont="1" applyBorder="1" applyAlignment="1">
      <alignment vertical="center" wrapText="1"/>
    </xf>
    <xf numFmtId="14" fontId="2" fillId="0" borderId="4" xfId="1" applyNumberFormat="1" applyFont="1" applyBorder="1" applyAlignment="1">
      <alignment vertical="center" wrapText="1"/>
    </xf>
    <xf numFmtId="0" fontId="1" fillId="3" borderId="23" xfId="1" applyFont="1" applyFill="1" applyBorder="1" applyAlignment="1">
      <alignment vertical="center" wrapText="1"/>
    </xf>
    <xf numFmtId="0" fontId="2" fillId="0" borderId="16" xfId="1" applyFont="1" applyBorder="1" applyAlignment="1">
      <alignment vertical="center" wrapText="1"/>
    </xf>
    <xf numFmtId="0" fontId="15" fillId="0" borderId="46" xfId="1" applyFont="1" applyBorder="1" applyAlignment="1">
      <alignment vertical="center" wrapText="1"/>
    </xf>
    <xf numFmtId="177" fontId="14" fillId="0" borderId="47" xfId="1" applyNumberFormat="1" applyFont="1" applyBorder="1" applyAlignment="1">
      <alignment horizontal="center" vertical="center" wrapText="1"/>
    </xf>
    <xf numFmtId="178" fontId="17" fillId="0" borderId="47" xfId="1" applyNumberFormat="1" applyFont="1" applyBorder="1" applyAlignment="1">
      <alignment horizontal="center" vertical="center" wrapText="1"/>
    </xf>
    <xf numFmtId="0" fontId="12" fillId="0" borderId="18" xfId="1" applyFont="1" applyBorder="1" applyAlignment="1">
      <alignment vertical="center" wrapText="1"/>
    </xf>
    <xf numFmtId="0" fontId="12" fillId="0" borderId="21" xfId="1" applyFont="1" applyBorder="1" applyAlignment="1">
      <alignment vertical="center" wrapText="1"/>
    </xf>
    <xf numFmtId="0" fontId="15" fillId="0" borderId="18" xfId="1" applyFont="1" applyBorder="1" applyAlignment="1">
      <alignment vertical="center" wrapText="1"/>
    </xf>
    <xf numFmtId="0" fontId="14" fillId="0" borderId="24" xfId="1" applyFont="1" applyBorder="1" applyAlignment="1">
      <alignment vertical="center" wrapText="1"/>
    </xf>
    <xf numFmtId="0" fontId="2" fillId="0" borderId="6" xfId="1" applyFont="1" applyBorder="1" applyAlignment="1">
      <alignment horizontal="center" vertical="center" wrapText="1"/>
    </xf>
    <xf numFmtId="0" fontId="2" fillId="0" borderId="45" xfId="1" applyFont="1" applyBorder="1" applyAlignment="1">
      <alignment horizontal="center" vertical="center" wrapText="1"/>
    </xf>
    <xf numFmtId="0" fontId="2" fillId="0" borderId="7" xfId="1" applyFont="1" applyBorder="1" applyAlignment="1">
      <alignment horizontal="center" vertical="center" wrapText="1"/>
    </xf>
    <xf numFmtId="0" fontId="2" fillId="0" borderId="60" xfId="1" applyFont="1" applyBorder="1" applyAlignment="1">
      <alignment horizontal="center" vertical="center" wrapText="1"/>
    </xf>
    <xf numFmtId="14" fontId="14" fillId="0" borderId="6" xfId="1" applyNumberFormat="1" applyFont="1" applyBorder="1" applyAlignment="1">
      <alignment horizontal="center" vertical="center" wrapText="1"/>
    </xf>
    <xf numFmtId="56" fontId="1" fillId="3" borderId="17" xfId="1" applyNumberFormat="1" applyFont="1" applyFill="1" applyBorder="1" applyAlignment="1">
      <alignment horizontal="center" vertical="center" wrapText="1"/>
    </xf>
    <xf numFmtId="0" fontId="1" fillId="3" borderId="20" xfId="1" applyFont="1" applyFill="1" applyBorder="1" applyAlignment="1">
      <alignment horizontal="center" vertical="center" wrapText="1"/>
    </xf>
    <xf numFmtId="0" fontId="1" fillId="3" borderId="23" xfId="1" applyFont="1" applyFill="1" applyBorder="1" applyAlignment="1">
      <alignment horizontal="center" vertical="center" wrapText="1"/>
    </xf>
    <xf numFmtId="0" fontId="2" fillId="10" borderId="13" xfId="1" applyFont="1" applyFill="1" applyBorder="1" applyAlignment="1">
      <alignment horizontal="center" vertical="center"/>
    </xf>
    <xf numFmtId="0" fontId="2" fillId="10" borderId="61" xfId="1" applyFont="1" applyFill="1" applyBorder="1" applyAlignment="1">
      <alignment horizontal="center" vertical="center"/>
    </xf>
    <xf numFmtId="0" fontId="2" fillId="10" borderId="14" xfId="1" applyFont="1" applyFill="1" applyBorder="1" applyAlignment="1">
      <alignment horizontal="center" vertical="center"/>
    </xf>
    <xf numFmtId="0" fontId="2" fillId="10" borderId="59" xfId="1" applyFont="1" applyFill="1" applyBorder="1" applyAlignment="1">
      <alignment horizontal="center" vertical="center"/>
    </xf>
    <xf numFmtId="177" fontId="2" fillId="10" borderId="14" xfId="1" applyNumberFormat="1" applyFont="1" applyFill="1" applyBorder="1" applyAlignment="1">
      <alignment horizontal="center" vertical="center"/>
    </xf>
    <xf numFmtId="177" fontId="2" fillId="10" borderId="59" xfId="1" applyNumberFormat="1" applyFont="1" applyFill="1" applyBorder="1" applyAlignment="1">
      <alignment horizontal="center" vertical="center"/>
    </xf>
    <xf numFmtId="0" fontId="2" fillId="10" borderId="5" xfId="1" applyFont="1" applyFill="1" applyBorder="1" applyAlignment="1">
      <alignment horizontal="center" vertical="center"/>
    </xf>
    <xf numFmtId="0" fontId="2" fillId="10" borderId="58" xfId="1" applyFont="1" applyFill="1" applyBorder="1" applyAlignment="1">
      <alignment horizontal="center" vertical="center"/>
    </xf>
    <xf numFmtId="0" fontId="2" fillId="10" borderId="6" xfId="1" applyFont="1" applyFill="1" applyBorder="1" applyAlignment="1">
      <alignment horizontal="center" vertical="center"/>
    </xf>
    <xf numFmtId="0" fontId="2" fillId="10" borderId="45" xfId="1" applyFont="1" applyFill="1" applyBorder="1" applyAlignment="1">
      <alignment horizontal="center" vertical="center"/>
    </xf>
    <xf numFmtId="0" fontId="2" fillId="10" borderId="7" xfId="1" applyFont="1" applyFill="1" applyBorder="1" applyAlignment="1">
      <alignment horizontal="center" vertical="center"/>
    </xf>
    <xf numFmtId="0" fontId="2" fillId="10" borderId="60" xfId="1" applyFont="1" applyFill="1" applyBorder="1" applyAlignment="1">
      <alignment horizontal="center" vertical="center"/>
    </xf>
    <xf numFmtId="14" fontId="12" fillId="0" borderId="6" xfId="1" applyNumberFormat="1" applyFont="1" applyBorder="1" applyAlignment="1">
      <alignment horizontal="center" vertical="center" wrapText="1"/>
    </xf>
    <xf numFmtId="14" fontId="12" fillId="0" borderId="5" xfId="1" applyNumberFormat="1" applyFont="1" applyBorder="1" applyAlignment="1">
      <alignment horizontal="center" vertical="center" wrapText="1"/>
    </xf>
    <xf numFmtId="14" fontId="12" fillId="0" borderId="58" xfId="1" applyNumberFormat="1" applyFont="1" applyBorder="1" applyAlignment="1">
      <alignment horizontal="center" vertical="center" wrapText="1"/>
    </xf>
    <xf numFmtId="14" fontId="12" fillId="0" borderId="45" xfId="1" applyNumberFormat="1" applyFont="1" applyBorder="1" applyAlignment="1">
      <alignment horizontal="center" vertical="center" wrapText="1"/>
    </xf>
    <xf numFmtId="14" fontId="12" fillId="0" borderId="7" xfId="1" applyNumberFormat="1" applyFont="1" applyBorder="1" applyAlignment="1">
      <alignment horizontal="center" vertical="center" wrapText="1"/>
    </xf>
    <xf numFmtId="14" fontId="12" fillId="0" borderId="60" xfId="1" applyNumberFormat="1" applyFont="1" applyBorder="1" applyAlignment="1">
      <alignment horizontal="center" vertical="center" wrapText="1"/>
    </xf>
    <xf numFmtId="14" fontId="2" fillId="0" borderId="6" xfId="1" applyNumberFormat="1" applyFont="1" applyBorder="1" applyAlignment="1">
      <alignment horizontal="center" vertical="center" wrapText="1"/>
    </xf>
    <xf numFmtId="14" fontId="2" fillId="0" borderId="2" xfId="1" applyNumberFormat="1" applyFont="1" applyBorder="1" applyAlignment="1">
      <alignment horizontal="center" vertical="center" wrapText="1"/>
    </xf>
    <xf numFmtId="14" fontId="2" fillId="0" borderId="3" xfId="1" applyNumberFormat="1" applyFont="1" applyBorder="1" applyAlignment="1">
      <alignment horizontal="center" vertical="center" wrapText="1"/>
    </xf>
    <xf numFmtId="14" fontId="2" fillId="0" borderId="4" xfId="1" applyNumberFormat="1" applyFont="1" applyBorder="1" applyAlignment="1">
      <alignment horizontal="center" vertical="center" wrapText="1"/>
    </xf>
    <xf numFmtId="0" fontId="2" fillId="10" borderId="8" xfId="1" applyFont="1" applyFill="1" applyBorder="1" applyAlignment="1">
      <alignment horizontal="center" vertical="center"/>
    </xf>
    <xf numFmtId="0" fontId="2" fillId="10" borderId="12" xfId="1" applyFont="1" applyFill="1" applyBorder="1" applyAlignment="1">
      <alignment horizontal="center" vertical="center"/>
    </xf>
    <xf numFmtId="0" fontId="2" fillId="10" borderId="39" xfId="1" applyFont="1" applyFill="1" applyBorder="1" applyAlignment="1">
      <alignment horizontal="center" vertical="center"/>
    </xf>
    <xf numFmtId="56" fontId="1" fillId="3" borderId="20" xfId="1" applyNumberFormat="1" applyFont="1" applyFill="1" applyBorder="1" applyAlignment="1">
      <alignment horizontal="center" vertical="center" wrapText="1"/>
    </xf>
    <xf numFmtId="56" fontId="1" fillId="3" borderId="62" xfId="1" applyNumberFormat="1" applyFont="1" applyFill="1" applyBorder="1" applyAlignment="1">
      <alignment horizontal="center" vertical="center" wrapText="1"/>
    </xf>
    <xf numFmtId="56" fontId="1" fillId="3" borderId="12" xfId="1" applyNumberFormat="1" applyFont="1" applyFill="1" applyBorder="1" applyAlignment="1">
      <alignment horizontal="center" vertical="center" wrapText="1"/>
    </xf>
    <xf numFmtId="56" fontId="1" fillId="3" borderId="39" xfId="1" applyNumberFormat="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2" fillId="10" borderId="2" xfId="1" applyFont="1" applyFill="1" applyBorder="1" applyAlignment="1">
      <alignment horizontal="center" vertical="center" wrapText="1"/>
    </xf>
    <xf numFmtId="0" fontId="2" fillId="10" borderId="3" xfId="1" applyFont="1" applyFill="1" applyBorder="1" applyAlignment="1">
      <alignment horizontal="center" vertical="center" wrapText="1"/>
    </xf>
    <xf numFmtId="0" fontId="2" fillId="10" borderId="59" xfId="1" applyFont="1" applyFill="1" applyBorder="1" applyAlignment="1">
      <alignment horizontal="center" vertical="center" wrapText="1"/>
    </xf>
    <xf numFmtId="14" fontId="14" fillId="0" borderId="3" xfId="1" applyNumberFormat="1" applyFont="1" applyBorder="1" applyAlignment="1">
      <alignment horizontal="center" vertical="center" wrapText="1"/>
    </xf>
    <xf numFmtId="14" fontId="12" fillId="0" borderId="2" xfId="1" applyNumberFormat="1" applyFont="1" applyBorder="1" applyAlignment="1">
      <alignment horizontal="center" vertical="center" wrapText="1"/>
    </xf>
    <xf numFmtId="14" fontId="12" fillId="0" borderId="3" xfId="1" applyNumberFormat="1" applyFont="1" applyBorder="1" applyAlignment="1">
      <alignment horizontal="center" vertical="center" wrapText="1"/>
    </xf>
    <xf numFmtId="14" fontId="12" fillId="0" borderId="4" xfId="1" applyNumberFormat="1" applyFont="1" applyBorder="1" applyAlignment="1">
      <alignment horizontal="center" vertical="center" wrapText="1"/>
    </xf>
    <xf numFmtId="0" fontId="2" fillId="0" borderId="2" xfId="1" applyFont="1" applyBorder="1" applyAlignment="1">
      <alignment horizontal="left" vertical="center" wrapText="1"/>
    </xf>
    <xf numFmtId="0" fontId="2" fillId="0" borderId="3" xfId="1" applyFont="1" applyBorder="1" applyAlignment="1">
      <alignment horizontal="left" vertical="center" wrapText="1"/>
    </xf>
    <xf numFmtId="0" fontId="2" fillId="0" borderId="4" xfId="1" applyFont="1" applyBorder="1" applyAlignment="1">
      <alignment horizontal="left" vertical="center" wrapText="1"/>
    </xf>
    <xf numFmtId="0" fontId="2" fillId="10" borderId="2" xfId="1" applyFont="1" applyFill="1" applyBorder="1" applyAlignment="1">
      <alignment horizontal="center" vertical="center"/>
    </xf>
    <xf numFmtId="0" fontId="2" fillId="10" borderId="3" xfId="1" applyFont="1" applyFill="1" applyBorder="1" applyAlignment="1">
      <alignment horizontal="center" vertical="center"/>
    </xf>
    <xf numFmtId="0" fontId="14" fillId="0" borderId="3" xfId="1" applyFont="1" applyBorder="1" applyAlignment="1">
      <alignment horizontal="center" vertical="center" wrapText="1"/>
    </xf>
    <xf numFmtId="0" fontId="15" fillId="0" borderId="3" xfId="1" applyFont="1" applyBorder="1" applyAlignment="1">
      <alignment horizontal="left" vertical="center" wrapText="1"/>
    </xf>
    <xf numFmtId="0" fontId="12" fillId="0" borderId="2" xfId="1" applyFont="1" applyBorder="1" applyAlignment="1">
      <alignment horizontal="left" vertical="center" wrapText="1"/>
    </xf>
    <xf numFmtId="0" fontId="14" fillId="0" borderId="2" xfId="1" applyFont="1" applyBorder="1" applyAlignment="1">
      <alignment horizontal="left" vertical="center" wrapText="1"/>
    </xf>
    <xf numFmtId="0" fontId="14" fillId="0" borderId="3" xfId="1" applyFont="1" applyBorder="1" applyAlignment="1">
      <alignment horizontal="left" vertical="center" wrapText="1"/>
    </xf>
    <xf numFmtId="0" fontId="14" fillId="0" borderId="4" xfId="1" applyFont="1" applyBorder="1" applyAlignment="1">
      <alignment horizontal="left" vertical="center" wrapText="1"/>
    </xf>
    <xf numFmtId="0" fontId="20" fillId="0" borderId="2" xfId="1" applyFont="1" applyBorder="1" applyAlignment="1">
      <alignment horizontal="left" vertical="center" wrapText="1"/>
    </xf>
    <xf numFmtId="0" fontId="22" fillId="0" borderId="2" xfId="1" applyFont="1" applyBorder="1" applyAlignment="1">
      <alignment horizontal="left" vertical="center" wrapText="1"/>
    </xf>
    <xf numFmtId="176" fontId="2" fillId="0" borderId="2" xfId="1" applyNumberFormat="1" applyFont="1" applyBorder="1" applyAlignment="1">
      <alignment horizontal="center" vertical="center" wrapText="1"/>
    </xf>
    <xf numFmtId="176" fontId="2" fillId="0" borderId="3" xfId="1" applyNumberFormat="1" applyFont="1" applyBorder="1" applyAlignment="1">
      <alignment horizontal="center" vertical="center" wrapText="1"/>
    </xf>
    <xf numFmtId="176" fontId="2" fillId="0" borderId="4" xfId="1" applyNumberFormat="1" applyFont="1" applyBorder="1" applyAlignment="1">
      <alignment horizontal="center" vertical="center" wrapText="1"/>
    </xf>
    <xf numFmtId="0" fontId="2" fillId="10" borderId="4" xfId="1" applyFont="1" applyFill="1" applyBorder="1" applyAlignment="1">
      <alignment horizontal="center" vertical="center"/>
    </xf>
    <xf numFmtId="0" fontId="12" fillId="0" borderId="2" xfId="1" applyFont="1" applyBorder="1" applyAlignment="1">
      <alignment horizontal="center" vertical="center" wrapText="1"/>
    </xf>
    <xf numFmtId="0" fontId="12" fillId="0" borderId="3" xfId="1" applyFont="1" applyBorder="1" applyAlignment="1">
      <alignment horizontal="center" vertical="center" wrapText="1"/>
    </xf>
    <xf numFmtId="0" fontId="12" fillId="0" borderId="4" xfId="1" applyFont="1" applyBorder="1" applyAlignment="1">
      <alignment horizontal="center" vertical="center" wrapText="1"/>
    </xf>
    <xf numFmtId="0" fontId="2" fillId="10" borderId="4" xfId="1" applyFont="1" applyFill="1" applyBorder="1" applyAlignment="1">
      <alignment horizontal="center" vertical="center" wrapText="1"/>
    </xf>
    <xf numFmtId="176" fontId="14" fillId="0" borderId="2" xfId="1" applyNumberFormat="1" applyFont="1" applyBorder="1" applyAlignment="1">
      <alignment horizontal="center" vertical="center" wrapText="1"/>
    </xf>
    <xf numFmtId="0" fontId="1" fillId="3" borderId="5" xfId="1" applyFont="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12" fillId="0" borderId="3" xfId="1" applyFont="1" applyBorder="1" applyAlignment="1">
      <alignment horizontal="left" vertical="center" wrapText="1"/>
    </xf>
    <xf numFmtId="0" fontId="12" fillId="0" borderId="4" xfId="1" applyFont="1" applyBorder="1" applyAlignment="1">
      <alignment horizontal="left" vertical="center" wrapText="1"/>
    </xf>
    <xf numFmtId="0" fontId="2" fillId="0" borderId="52" xfId="1" applyFont="1" applyBorder="1" applyAlignment="1">
      <alignment horizontal="center" vertical="center"/>
    </xf>
    <xf numFmtId="0" fontId="2" fillId="0" borderId="53" xfId="1" applyFont="1" applyBorder="1" applyAlignment="1">
      <alignment horizontal="center" vertical="center"/>
    </xf>
    <xf numFmtId="0" fontId="2" fillId="4" borderId="0" xfId="1" applyFont="1" applyFill="1" applyAlignment="1">
      <alignment horizontal="center" vertical="center"/>
    </xf>
    <xf numFmtId="0" fontId="2" fillId="6" borderId="0" xfId="1" applyFont="1" applyFill="1" applyAlignment="1">
      <alignment horizontal="center" vertical="center"/>
    </xf>
    <xf numFmtId="0" fontId="2" fillId="9" borderId="0" xfId="1" applyFont="1" applyFill="1" applyAlignment="1">
      <alignment horizontal="center" vertical="center"/>
    </xf>
    <xf numFmtId="0" fontId="2" fillId="8" borderId="0" xfId="1" applyFont="1" applyFill="1" applyAlignment="1">
      <alignment horizontal="center" vertical="center"/>
    </xf>
    <xf numFmtId="0" fontId="2" fillId="10" borderId="9" xfId="1" applyFont="1" applyFill="1" applyBorder="1" applyAlignment="1">
      <alignment horizontal="center" vertical="center"/>
    </xf>
    <xf numFmtId="0" fontId="2" fillId="10" borderId="10" xfId="1" applyFont="1" applyFill="1" applyBorder="1" applyAlignment="1">
      <alignment horizontal="center" vertical="center"/>
    </xf>
    <xf numFmtId="0" fontId="2" fillId="10" borderId="11" xfId="1" applyFont="1" applyFill="1" applyBorder="1" applyAlignment="1">
      <alignment horizontal="center" vertical="center"/>
    </xf>
    <xf numFmtId="0" fontId="1" fillId="3" borderId="2" xfId="1" applyFont="1" applyFill="1" applyBorder="1" applyAlignment="1">
      <alignment horizontal="center" vertical="center" wrapText="1"/>
    </xf>
    <xf numFmtId="0" fontId="1" fillId="3" borderId="3" xfId="1" applyFont="1" applyFill="1" applyBorder="1" applyAlignment="1">
      <alignment horizontal="center" vertical="center" wrapText="1"/>
    </xf>
    <xf numFmtId="0" fontId="1" fillId="3" borderId="4" xfId="1" applyFont="1" applyFill="1" applyBorder="1" applyAlignment="1">
      <alignment horizontal="center" vertical="center" wrapText="1"/>
    </xf>
    <xf numFmtId="0" fontId="2" fillId="2" borderId="8"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38" xfId="1" applyFont="1" applyFill="1" applyBorder="1" applyAlignment="1">
      <alignment horizontal="center" vertical="center"/>
    </xf>
    <xf numFmtId="0" fontId="2" fillId="2" borderId="28" xfId="1" applyFont="1" applyFill="1" applyBorder="1" applyAlignment="1">
      <alignment horizontal="center"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7" borderId="0" xfId="1" applyFont="1" applyFill="1" applyAlignment="1">
      <alignment horizontal="center" vertical="center"/>
    </xf>
    <xf numFmtId="0" fontId="2" fillId="2" borderId="13" xfId="1" applyFont="1" applyFill="1" applyBorder="1" applyAlignment="1">
      <alignment horizontal="center" vertical="center"/>
    </xf>
    <xf numFmtId="0" fontId="2" fillId="2" borderId="16" xfId="1" applyFont="1" applyFill="1" applyBorder="1" applyAlignment="1">
      <alignment horizontal="center" vertical="center"/>
    </xf>
    <xf numFmtId="0" fontId="2" fillId="2" borderId="14" xfId="1" applyFont="1" applyFill="1" applyBorder="1" applyAlignment="1">
      <alignment horizontal="center" vertical="center"/>
    </xf>
    <xf numFmtId="0" fontId="2" fillId="2" borderId="4" xfId="1" applyFont="1" applyFill="1" applyBorder="1" applyAlignment="1">
      <alignment horizontal="center" vertical="center"/>
    </xf>
    <xf numFmtId="177" fontId="2" fillId="2" borderId="14" xfId="1" applyNumberFormat="1" applyFont="1" applyFill="1" applyBorder="1" applyAlignment="1">
      <alignment horizontal="center" vertical="center"/>
    </xf>
    <xf numFmtId="177" fontId="2" fillId="2" borderId="4" xfId="1" applyNumberFormat="1" applyFont="1" applyFill="1" applyBorder="1" applyAlignment="1">
      <alignment horizontal="center" vertical="center"/>
    </xf>
    <xf numFmtId="0" fontId="2" fillId="2" borderId="15" xfId="1" applyFont="1" applyFill="1" applyBorder="1" applyAlignment="1">
      <alignment horizontal="center" vertical="center"/>
    </xf>
    <xf numFmtId="56" fontId="9" fillId="3" borderId="17" xfId="1" applyNumberFormat="1" applyFont="1" applyFill="1" applyBorder="1" applyAlignment="1">
      <alignment horizontal="center" vertical="center" wrapText="1"/>
    </xf>
    <xf numFmtId="0" fontId="9" fillId="3" borderId="20" xfId="1" applyFont="1" applyFill="1" applyBorder="1" applyAlignment="1">
      <alignment horizontal="center" vertical="center" wrapText="1"/>
    </xf>
    <xf numFmtId="0" fontId="9" fillId="3" borderId="23" xfId="1" applyFont="1" applyFill="1" applyBorder="1" applyAlignment="1">
      <alignment horizontal="center" vertical="center" wrapText="1"/>
    </xf>
    <xf numFmtId="0" fontId="9" fillId="3" borderId="2" xfId="1" applyFont="1" applyFill="1" applyBorder="1" applyAlignment="1">
      <alignment horizontal="left" vertical="center" wrapText="1"/>
    </xf>
    <xf numFmtId="0" fontId="9" fillId="3" borderId="3" xfId="1" applyFont="1" applyFill="1" applyBorder="1" applyAlignment="1">
      <alignment horizontal="left" vertical="center" wrapText="1"/>
    </xf>
    <xf numFmtId="0" fontId="9" fillId="3" borderId="4" xfId="1" applyFont="1" applyFill="1" applyBorder="1" applyAlignment="1">
      <alignment horizontal="left" vertical="center" wrapText="1"/>
    </xf>
    <xf numFmtId="0" fontId="2" fillId="2" borderId="4" xfId="1" applyFont="1" applyFill="1" applyBorder="1" applyAlignment="1">
      <alignment horizontal="center" vertical="center" wrapText="1"/>
    </xf>
    <xf numFmtId="176" fontId="9" fillId="3" borderId="2" xfId="1" applyNumberFormat="1" applyFont="1" applyFill="1" applyBorder="1" applyAlignment="1">
      <alignment horizontal="center" vertical="center" wrapText="1"/>
    </xf>
    <xf numFmtId="176" fontId="9" fillId="3" borderId="3" xfId="1" applyNumberFormat="1" applyFont="1" applyFill="1" applyBorder="1" applyAlignment="1">
      <alignment horizontal="center" vertical="center" wrapText="1"/>
    </xf>
    <xf numFmtId="176" fontId="9" fillId="3" borderId="4" xfId="1" applyNumberFormat="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3" borderId="40" xfId="1" applyFont="1" applyFill="1" applyBorder="1" applyAlignment="1">
      <alignment horizontal="center" vertical="center" wrapText="1"/>
    </xf>
    <xf numFmtId="0" fontId="9" fillId="3" borderId="43" xfId="1" applyFont="1" applyFill="1" applyBorder="1" applyAlignment="1">
      <alignment horizontal="center" vertical="center" wrapText="1"/>
    </xf>
    <xf numFmtId="0" fontId="9" fillId="3" borderId="50" xfId="1" applyFont="1" applyFill="1" applyBorder="1" applyAlignment="1">
      <alignment horizontal="center" vertical="center" wrapText="1"/>
    </xf>
    <xf numFmtId="0" fontId="5" fillId="5" borderId="0" xfId="0" applyFont="1" applyFill="1" applyAlignment="1">
      <alignment horizontal="center" vertical="center"/>
    </xf>
    <xf numFmtId="0" fontId="5" fillId="5" borderId="1" xfId="0" applyFont="1" applyFill="1" applyBorder="1" applyAlignment="1">
      <alignment horizontal="center" vertical="center"/>
    </xf>
    <xf numFmtId="0" fontId="5" fillId="5" borderId="32"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33" xfId="0" applyFont="1" applyFill="1" applyBorder="1" applyAlignment="1">
      <alignment horizontal="center" vertical="center"/>
    </xf>
    <xf numFmtId="0" fontId="5" fillId="5" borderId="34" xfId="0" applyFont="1" applyFill="1" applyBorder="1" applyAlignment="1">
      <alignment horizontal="center" vertical="center"/>
    </xf>
    <xf numFmtId="0" fontId="5" fillId="5" borderId="35" xfId="0" applyFont="1" applyFill="1" applyBorder="1" applyAlignment="1">
      <alignment horizontal="center" vertical="center"/>
    </xf>
    <xf numFmtId="0" fontId="5" fillId="5" borderId="36" xfId="0"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11" xfId="1" applyFont="1" applyFill="1" applyBorder="1" applyAlignment="1">
      <alignment horizontal="center" vertical="center"/>
    </xf>
    <xf numFmtId="0" fontId="9" fillId="3" borderId="2" xfId="1" applyFont="1" applyFill="1" applyBorder="1" applyAlignment="1">
      <alignment horizontal="center" vertical="center" wrapText="1"/>
    </xf>
    <xf numFmtId="0" fontId="9" fillId="3" borderId="3"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0" fillId="0" borderId="33" xfId="0" applyBorder="1" applyAlignment="1">
      <alignment horizontal="center" vertical="center"/>
    </xf>
    <xf numFmtId="0" fontId="2" fillId="2" borderId="39" xfId="1" applyFont="1" applyFill="1" applyBorder="1" applyAlignment="1">
      <alignment horizontal="center" vertical="center"/>
    </xf>
    <xf numFmtId="177" fontId="2" fillId="2" borderId="3" xfId="1" applyNumberFormat="1" applyFont="1" applyFill="1" applyBorder="1" applyAlignment="1">
      <alignment horizontal="center" vertical="center"/>
    </xf>
    <xf numFmtId="14" fontId="2" fillId="0" borderId="27" xfId="1" applyNumberFormat="1" applyFont="1" applyBorder="1" applyAlignment="1">
      <alignment horizontal="center" vertical="center" wrapText="1"/>
    </xf>
    <xf numFmtId="0" fontId="2" fillId="0" borderId="27" xfId="1" applyFont="1" applyBorder="1" applyAlignment="1">
      <alignment horizontal="left" vertical="center" wrapText="1"/>
    </xf>
    <xf numFmtId="176" fontId="2" fillId="0" borderId="27" xfId="1" applyNumberFormat="1" applyFont="1" applyBorder="1" applyAlignment="1">
      <alignment horizontal="center" vertical="center" wrapText="1"/>
    </xf>
    <xf numFmtId="0" fontId="2" fillId="0" borderId="27" xfId="1" applyFont="1" applyBorder="1" applyAlignment="1">
      <alignment horizontal="center" vertical="center" wrapText="1"/>
    </xf>
    <xf numFmtId="0" fontId="5" fillId="0" borderId="0" xfId="0" applyFont="1" applyAlignment="1">
      <alignment horizontal="center" vertical="center"/>
    </xf>
    <xf numFmtId="0" fontId="1" fillId="3" borderId="26" xfId="1" applyFont="1" applyFill="1" applyBorder="1" applyAlignment="1">
      <alignment horizontal="center" vertical="center" wrapText="1"/>
    </xf>
  </cellXfs>
  <cellStyles count="2">
    <cellStyle name="標準" xfId="0" builtinId="0"/>
    <cellStyle name="標準 2" xfId="1" xr:uid="{00000000-0005-0000-0000-000026000000}"/>
  </cellStyles>
  <dxfs count="974">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ont>
        <b/>
        <i val="0"/>
        <strike val="0"/>
        <color rgb="FFFF0000"/>
      </font>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timeslist.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timeslist.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2768600</xdr:colOff>
      <xdr:row>1</xdr:row>
      <xdr:rowOff>0</xdr:rowOff>
    </xdr:from>
    <xdr:to>
      <xdr:col>12</xdr:col>
      <xdr:colOff>4582583</xdr:colOff>
      <xdr:row>3</xdr:row>
      <xdr:rowOff>15876</xdr:rowOff>
    </xdr:to>
    <xdr:pic>
      <xdr:nvPicPr>
        <xdr:cNvPr id="2" name="Picture 3" descr="E:\10.プロジェクト\2000.マネジメント\TIMESLIST\2200.TimesList\デザイン\ロゴ\mini_logo.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6637000" y="31115"/>
          <a:ext cx="1813560" cy="3206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273753</xdr:colOff>
      <xdr:row>15</xdr:row>
      <xdr:rowOff>140498</xdr:rowOff>
    </xdr:from>
    <xdr:to>
      <xdr:col>4</xdr:col>
      <xdr:colOff>1480253</xdr:colOff>
      <xdr:row>21</xdr:row>
      <xdr:rowOff>88900</xdr:rowOff>
    </xdr:to>
    <xdr:sp macro="" textlink="">
      <xdr:nvSpPr>
        <xdr:cNvPr id="2" name="角丸四角形吹き出し 1">
          <a:extLst>
            <a:ext uri="{FF2B5EF4-FFF2-40B4-BE49-F238E27FC236}">
              <a16:creationId xmlns:a16="http://schemas.microsoft.com/office/drawing/2014/main" id="{00000000-0008-0000-0200-000002000000}"/>
            </a:ext>
          </a:extLst>
        </xdr:cNvPr>
        <xdr:cNvSpPr/>
      </xdr:nvSpPr>
      <xdr:spPr>
        <a:xfrm>
          <a:off x="1035685" y="2211705"/>
          <a:ext cx="2501900" cy="85915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21180 h 1019136"/>
            <a:gd name="connsiteX1-213" fmla="*/ 119594 w 2387600"/>
            <a:gd name="connsiteY1-214" fmla="*/ 301586 h 1019136"/>
            <a:gd name="connsiteX2-215" fmla="*/ 524933 w 2387600"/>
            <a:gd name="connsiteY2-216" fmla="*/ 307936 h 1019136"/>
            <a:gd name="connsiteX3-217" fmla="*/ 963098 w 2387600"/>
            <a:gd name="connsiteY3-218" fmla="*/ 0 h 1019136"/>
            <a:gd name="connsiteX4-219" fmla="*/ 912283 w 2387600"/>
            <a:gd name="connsiteY4-220" fmla="*/ 294140 h 1019136"/>
            <a:gd name="connsiteX5-221" fmla="*/ 2268006 w 2387600"/>
            <a:gd name="connsiteY5-222" fmla="*/ 301586 h 1019136"/>
            <a:gd name="connsiteX6-223" fmla="*/ 2387600 w 2387600"/>
            <a:gd name="connsiteY6-224" fmla="*/ 421180 h 1019136"/>
            <a:gd name="connsiteX7-225" fmla="*/ 2387600 w 2387600"/>
            <a:gd name="connsiteY7-226" fmla="*/ 421178 h 1019136"/>
            <a:gd name="connsiteX8-227" fmla="*/ 2387600 w 2387600"/>
            <a:gd name="connsiteY8-228" fmla="*/ 421178 h 1019136"/>
            <a:gd name="connsiteX9-229" fmla="*/ 2387600 w 2387600"/>
            <a:gd name="connsiteY9-230" fmla="*/ 600565 h 1019136"/>
            <a:gd name="connsiteX10-231" fmla="*/ 2387600 w 2387600"/>
            <a:gd name="connsiteY10-232" fmla="*/ 899542 h 1019136"/>
            <a:gd name="connsiteX11-233" fmla="*/ 2268006 w 2387600"/>
            <a:gd name="connsiteY11-234" fmla="*/ 1019136 h 1019136"/>
            <a:gd name="connsiteX12-235" fmla="*/ 994833 w 2387600"/>
            <a:gd name="connsiteY12-236" fmla="*/ 1019136 h 1019136"/>
            <a:gd name="connsiteX13-237" fmla="*/ 397933 w 2387600"/>
            <a:gd name="connsiteY13-238" fmla="*/ 1019136 h 1019136"/>
            <a:gd name="connsiteX14-239" fmla="*/ 397933 w 2387600"/>
            <a:gd name="connsiteY14-240" fmla="*/ 1019136 h 1019136"/>
            <a:gd name="connsiteX15-241" fmla="*/ 119594 w 2387600"/>
            <a:gd name="connsiteY15-242" fmla="*/ 1019136 h 1019136"/>
            <a:gd name="connsiteX16-243" fmla="*/ 0 w 2387600"/>
            <a:gd name="connsiteY16-244" fmla="*/ 899542 h 1019136"/>
            <a:gd name="connsiteX17-245" fmla="*/ 0 w 2387600"/>
            <a:gd name="connsiteY17-246" fmla="*/ 600565 h 1019136"/>
            <a:gd name="connsiteX18-247" fmla="*/ 0 w 2387600"/>
            <a:gd name="connsiteY18-248" fmla="*/ 421178 h 1019136"/>
            <a:gd name="connsiteX19-249" fmla="*/ 0 w 2387600"/>
            <a:gd name="connsiteY19-250" fmla="*/ 421178 h 1019136"/>
            <a:gd name="connsiteX20-251" fmla="*/ 0 w 2387600"/>
            <a:gd name="connsiteY20-252" fmla="*/ 421180 h 1019136"/>
            <a:gd name="connsiteX0-253" fmla="*/ 0 w 2387600"/>
            <a:gd name="connsiteY0-254" fmla="*/ 421180 h 1019136"/>
            <a:gd name="connsiteX1-255" fmla="*/ 119594 w 2387600"/>
            <a:gd name="connsiteY1-256" fmla="*/ 301586 h 1019136"/>
            <a:gd name="connsiteX2-257" fmla="*/ 778933 w 2387600"/>
            <a:gd name="connsiteY2-258" fmla="*/ 307936 h 1019136"/>
            <a:gd name="connsiteX3-259" fmla="*/ 963098 w 2387600"/>
            <a:gd name="connsiteY3-260" fmla="*/ 0 h 1019136"/>
            <a:gd name="connsiteX4-261" fmla="*/ 912283 w 2387600"/>
            <a:gd name="connsiteY4-262" fmla="*/ 294140 h 1019136"/>
            <a:gd name="connsiteX5-263" fmla="*/ 2268006 w 2387600"/>
            <a:gd name="connsiteY5-264" fmla="*/ 301586 h 1019136"/>
            <a:gd name="connsiteX6-265" fmla="*/ 2387600 w 2387600"/>
            <a:gd name="connsiteY6-266" fmla="*/ 421180 h 1019136"/>
            <a:gd name="connsiteX7-267" fmla="*/ 2387600 w 2387600"/>
            <a:gd name="connsiteY7-268" fmla="*/ 421178 h 1019136"/>
            <a:gd name="connsiteX8-269" fmla="*/ 2387600 w 2387600"/>
            <a:gd name="connsiteY8-270" fmla="*/ 421178 h 1019136"/>
            <a:gd name="connsiteX9-271" fmla="*/ 2387600 w 2387600"/>
            <a:gd name="connsiteY9-272" fmla="*/ 600565 h 1019136"/>
            <a:gd name="connsiteX10-273" fmla="*/ 2387600 w 2387600"/>
            <a:gd name="connsiteY10-274" fmla="*/ 899542 h 1019136"/>
            <a:gd name="connsiteX11-275" fmla="*/ 2268006 w 2387600"/>
            <a:gd name="connsiteY11-276" fmla="*/ 1019136 h 1019136"/>
            <a:gd name="connsiteX12-277" fmla="*/ 994833 w 2387600"/>
            <a:gd name="connsiteY12-278" fmla="*/ 1019136 h 1019136"/>
            <a:gd name="connsiteX13-279" fmla="*/ 397933 w 2387600"/>
            <a:gd name="connsiteY13-280" fmla="*/ 1019136 h 1019136"/>
            <a:gd name="connsiteX14-281" fmla="*/ 397933 w 2387600"/>
            <a:gd name="connsiteY14-282" fmla="*/ 1019136 h 1019136"/>
            <a:gd name="connsiteX15-283" fmla="*/ 119594 w 2387600"/>
            <a:gd name="connsiteY15-284" fmla="*/ 1019136 h 1019136"/>
            <a:gd name="connsiteX16-285" fmla="*/ 0 w 2387600"/>
            <a:gd name="connsiteY16-286" fmla="*/ 899542 h 1019136"/>
            <a:gd name="connsiteX17-287" fmla="*/ 0 w 2387600"/>
            <a:gd name="connsiteY17-288" fmla="*/ 600565 h 1019136"/>
            <a:gd name="connsiteX18-289" fmla="*/ 0 w 2387600"/>
            <a:gd name="connsiteY18-290" fmla="*/ 421178 h 1019136"/>
            <a:gd name="connsiteX19-291" fmla="*/ 0 w 2387600"/>
            <a:gd name="connsiteY19-292" fmla="*/ 421178 h 1019136"/>
            <a:gd name="connsiteX20-293" fmla="*/ 0 w 2387600"/>
            <a:gd name="connsiteY20-294" fmla="*/ 421180 h 1019136"/>
            <a:gd name="connsiteX0-295" fmla="*/ 0 w 2387600"/>
            <a:gd name="connsiteY0-296" fmla="*/ 361614 h 959570"/>
            <a:gd name="connsiteX1-297" fmla="*/ 119594 w 2387600"/>
            <a:gd name="connsiteY1-298" fmla="*/ 242020 h 959570"/>
            <a:gd name="connsiteX2-299" fmla="*/ 778933 w 2387600"/>
            <a:gd name="connsiteY2-300" fmla="*/ 248370 h 959570"/>
            <a:gd name="connsiteX3-301" fmla="*/ 1007548 w 2387600"/>
            <a:gd name="connsiteY3-302" fmla="*/ 0 h 959570"/>
            <a:gd name="connsiteX4-303" fmla="*/ 912283 w 2387600"/>
            <a:gd name="connsiteY4-304" fmla="*/ 234574 h 959570"/>
            <a:gd name="connsiteX5-305" fmla="*/ 2268006 w 2387600"/>
            <a:gd name="connsiteY5-306" fmla="*/ 242020 h 959570"/>
            <a:gd name="connsiteX6-307" fmla="*/ 2387600 w 2387600"/>
            <a:gd name="connsiteY6-308" fmla="*/ 361614 h 959570"/>
            <a:gd name="connsiteX7-309" fmla="*/ 2387600 w 2387600"/>
            <a:gd name="connsiteY7-310" fmla="*/ 361612 h 959570"/>
            <a:gd name="connsiteX8-311" fmla="*/ 2387600 w 2387600"/>
            <a:gd name="connsiteY8-312" fmla="*/ 361612 h 959570"/>
            <a:gd name="connsiteX9-313" fmla="*/ 2387600 w 2387600"/>
            <a:gd name="connsiteY9-314" fmla="*/ 540999 h 959570"/>
            <a:gd name="connsiteX10-315" fmla="*/ 2387600 w 2387600"/>
            <a:gd name="connsiteY10-316" fmla="*/ 839976 h 959570"/>
            <a:gd name="connsiteX11-317" fmla="*/ 2268006 w 2387600"/>
            <a:gd name="connsiteY11-318" fmla="*/ 959570 h 959570"/>
            <a:gd name="connsiteX12-319" fmla="*/ 994833 w 2387600"/>
            <a:gd name="connsiteY12-320" fmla="*/ 959570 h 959570"/>
            <a:gd name="connsiteX13-321" fmla="*/ 397933 w 2387600"/>
            <a:gd name="connsiteY13-322" fmla="*/ 959570 h 959570"/>
            <a:gd name="connsiteX14-323" fmla="*/ 397933 w 2387600"/>
            <a:gd name="connsiteY14-324" fmla="*/ 959570 h 959570"/>
            <a:gd name="connsiteX15-325" fmla="*/ 119594 w 2387600"/>
            <a:gd name="connsiteY15-326" fmla="*/ 959570 h 959570"/>
            <a:gd name="connsiteX16-327" fmla="*/ 0 w 2387600"/>
            <a:gd name="connsiteY16-328" fmla="*/ 839976 h 959570"/>
            <a:gd name="connsiteX17-329" fmla="*/ 0 w 2387600"/>
            <a:gd name="connsiteY17-330" fmla="*/ 540999 h 959570"/>
            <a:gd name="connsiteX18-331" fmla="*/ 0 w 2387600"/>
            <a:gd name="connsiteY18-332" fmla="*/ 361612 h 959570"/>
            <a:gd name="connsiteX19-333" fmla="*/ 0 w 2387600"/>
            <a:gd name="connsiteY19-334" fmla="*/ 361612 h 959570"/>
            <a:gd name="connsiteX20-335" fmla="*/ 0 w 2387600"/>
            <a:gd name="connsiteY20-336" fmla="*/ 361614 h 959570"/>
            <a:gd name="connsiteX0-337" fmla="*/ 0 w 2387600"/>
            <a:gd name="connsiteY0-338" fmla="*/ 361614 h 959570"/>
            <a:gd name="connsiteX1-339" fmla="*/ 119594 w 2387600"/>
            <a:gd name="connsiteY1-340" fmla="*/ 242020 h 959570"/>
            <a:gd name="connsiteX2-341" fmla="*/ 778933 w 2387600"/>
            <a:gd name="connsiteY2-342" fmla="*/ 248370 h 959570"/>
            <a:gd name="connsiteX3-343" fmla="*/ 1007548 w 2387600"/>
            <a:gd name="connsiteY3-344" fmla="*/ 0 h 959570"/>
            <a:gd name="connsiteX4-345" fmla="*/ 1088359 w 2387600"/>
            <a:gd name="connsiteY4-346" fmla="*/ 234574 h 959570"/>
            <a:gd name="connsiteX5-347" fmla="*/ 2268006 w 2387600"/>
            <a:gd name="connsiteY5-348" fmla="*/ 242020 h 959570"/>
            <a:gd name="connsiteX6-349" fmla="*/ 2387600 w 2387600"/>
            <a:gd name="connsiteY6-350" fmla="*/ 361614 h 959570"/>
            <a:gd name="connsiteX7-351" fmla="*/ 2387600 w 2387600"/>
            <a:gd name="connsiteY7-352" fmla="*/ 361612 h 959570"/>
            <a:gd name="connsiteX8-353" fmla="*/ 2387600 w 2387600"/>
            <a:gd name="connsiteY8-354" fmla="*/ 361612 h 959570"/>
            <a:gd name="connsiteX9-355" fmla="*/ 2387600 w 2387600"/>
            <a:gd name="connsiteY9-356" fmla="*/ 540999 h 959570"/>
            <a:gd name="connsiteX10-357" fmla="*/ 2387600 w 2387600"/>
            <a:gd name="connsiteY10-358" fmla="*/ 839976 h 959570"/>
            <a:gd name="connsiteX11-359" fmla="*/ 2268006 w 2387600"/>
            <a:gd name="connsiteY11-360" fmla="*/ 959570 h 959570"/>
            <a:gd name="connsiteX12-361" fmla="*/ 994833 w 2387600"/>
            <a:gd name="connsiteY12-362" fmla="*/ 959570 h 959570"/>
            <a:gd name="connsiteX13-363" fmla="*/ 397933 w 2387600"/>
            <a:gd name="connsiteY13-364" fmla="*/ 959570 h 959570"/>
            <a:gd name="connsiteX14-365" fmla="*/ 397933 w 2387600"/>
            <a:gd name="connsiteY14-366" fmla="*/ 959570 h 959570"/>
            <a:gd name="connsiteX15-367" fmla="*/ 119594 w 2387600"/>
            <a:gd name="connsiteY15-368" fmla="*/ 959570 h 959570"/>
            <a:gd name="connsiteX16-369" fmla="*/ 0 w 2387600"/>
            <a:gd name="connsiteY16-370" fmla="*/ 839976 h 959570"/>
            <a:gd name="connsiteX17-371" fmla="*/ 0 w 2387600"/>
            <a:gd name="connsiteY17-372" fmla="*/ 540999 h 959570"/>
            <a:gd name="connsiteX18-373" fmla="*/ 0 w 2387600"/>
            <a:gd name="connsiteY18-374" fmla="*/ 361612 h 959570"/>
            <a:gd name="connsiteX19-375" fmla="*/ 0 w 2387600"/>
            <a:gd name="connsiteY19-376" fmla="*/ 361612 h 959570"/>
            <a:gd name="connsiteX20-377" fmla="*/ 0 w 2387600"/>
            <a:gd name="connsiteY20-378" fmla="*/ 361614 h 959570"/>
            <a:gd name="connsiteX0-379" fmla="*/ 0 w 2387600"/>
            <a:gd name="connsiteY0-380" fmla="*/ 361614 h 959570"/>
            <a:gd name="connsiteX1-381" fmla="*/ 119594 w 2387600"/>
            <a:gd name="connsiteY1-382" fmla="*/ 242020 h 959570"/>
            <a:gd name="connsiteX2-383" fmla="*/ 983181 w 2387600"/>
            <a:gd name="connsiteY2-384" fmla="*/ 240550 h 959570"/>
            <a:gd name="connsiteX3-385" fmla="*/ 1007548 w 2387600"/>
            <a:gd name="connsiteY3-386" fmla="*/ 0 h 959570"/>
            <a:gd name="connsiteX4-387" fmla="*/ 1088359 w 2387600"/>
            <a:gd name="connsiteY4-388" fmla="*/ 234574 h 959570"/>
            <a:gd name="connsiteX5-389" fmla="*/ 2268006 w 2387600"/>
            <a:gd name="connsiteY5-390" fmla="*/ 242020 h 959570"/>
            <a:gd name="connsiteX6-391" fmla="*/ 2387600 w 2387600"/>
            <a:gd name="connsiteY6-392" fmla="*/ 361614 h 959570"/>
            <a:gd name="connsiteX7-393" fmla="*/ 2387600 w 2387600"/>
            <a:gd name="connsiteY7-394" fmla="*/ 361612 h 959570"/>
            <a:gd name="connsiteX8-395" fmla="*/ 2387600 w 2387600"/>
            <a:gd name="connsiteY8-396" fmla="*/ 361612 h 959570"/>
            <a:gd name="connsiteX9-397" fmla="*/ 2387600 w 2387600"/>
            <a:gd name="connsiteY9-398" fmla="*/ 540999 h 959570"/>
            <a:gd name="connsiteX10-399" fmla="*/ 2387600 w 2387600"/>
            <a:gd name="connsiteY10-400" fmla="*/ 839976 h 959570"/>
            <a:gd name="connsiteX11-401" fmla="*/ 2268006 w 2387600"/>
            <a:gd name="connsiteY11-402" fmla="*/ 959570 h 959570"/>
            <a:gd name="connsiteX12-403" fmla="*/ 994833 w 2387600"/>
            <a:gd name="connsiteY12-404" fmla="*/ 959570 h 959570"/>
            <a:gd name="connsiteX13-405" fmla="*/ 397933 w 2387600"/>
            <a:gd name="connsiteY13-406" fmla="*/ 959570 h 959570"/>
            <a:gd name="connsiteX14-407" fmla="*/ 397933 w 2387600"/>
            <a:gd name="connsiteY14-408" fmla="*/ 959570 h 959570"/>
            <a:gd name="connsiteX15-409" fmla="*/ 119594 w 2387600"/>
            <a:gd name="connsiteY15-410" fmla="*/ 959570 h 959570"/>
            <a:gd name="connsiteX16-411" fmla="*/ 0 w 2387600"/>
            <a:gd name="connsiteY16-412" fmla="*/ 839976 h 959570"/>
            <a:gd name="connsiteX17-413" fmla="*/ 0 w 2387600"/>
            <a:gd name="connsiteY17-414" fmla="*/ 540999 h 959570"/>
            <a:gd name="connsiteX18-415" fmla="*/ 0 w 2387600"/>
            <a:gd name="connsiteY18-416" fmla="*/ 361612 h 959570"/>
            <a:gd name="connsiteX19-417" fmla="*/ 0 w 2387600"/>
            <a:gd name="connsiteY19-418" fmla="*/ 361612 h 959570"/>
            <a:gd name="connsiteX20-419" fmla="*/ 0 w 2387600"/>
            <a:gd name="connsiteY20-420" fmla="*/ 361614 h 959570"/>
            <a:gd name="connsiteX0-421" fmla="*/ 0 w 2387600"/>
            <a:gd name="connsiteY0-422" fmla="*/ 361614 h 959570"/>
            <a:gd name="connsiteX1-423" fmla="*/ 119594 w 2387600"/>
            <a:gd name="connsiteY1-424" fmla="*/ 242020 h 959570"/>
            <a:gd name="connsiteX2-425" fmla="*/ 983181 w 2387600"/>
            <a:gd name="connsiteY2-426" fmla="*/ 240550 h 959570"/>
            <a:gd name="connsiteX3-427" fmla="*/ 1176582 w 2387600"/>
            <a:gd name="connsiteY3-428" fmla="*/ 0 h 959570"/>
            <a:gd name="connsiteX4-429" fmla="*/ 1088359 w 2387600"/>
            <a:gd name="connsiteY4-430" fmla="*/ 234574 h 959570"/>
            <a:gd name="connsiteX5-431" fmla="*/ 2268006 w 2387600"/>
            <a:gd name="connsiteY5-432" fmla="*/ 242020 h 959570"/>
            <a:gd name="connsiteX6-433" fmla="*/ 2387600 w 2387600"/>
            <a:gd name="connsiteY6-434" fmla="*/ 361614 h 959570"/>
            <a:gd name="connsiteX7-435" fmla="*/ 2387600 w 2387600"/>
            <a:gd name="connsiteY7-436" fmla="*/ 361612 h 959570"/>
            <a:gd name="connsiteX8-437" fmla="*/ 2387600 w 2387600"/>
            <a:gd name="connsiteY8-438" fmla="*/ 361612 h 959570"/>
            <a:gd name="connsiteX9-439" fmla="*/ 2387600 w 2387600"/>
            <a:gd name="connsiteY9-440" fmla="*/ 540999 h 959570"/>
            <a:gd name="connsiteX10-441" fmla="*/ 2387600 w 2387600"/>
            <a:gd name="connsiteY10-442" fmla="*/ 839976 h 959570"/>
            <a:gd name="connsiteX11-443" fmla="*/ 2268006 w 2387600"/>
            <a:gd name="connsiteY11-444" fmla="*/ 959570 h 959570"/>
            <a:gd name="connsiteX12-445" fmla="*/ 994833 w 2387600"/>
            <a:gd name="connsiteY12-446" fmla="*/ 959570 h 959570"/>
            <a:gd name="connsiteX13-447" fmla="*/ 397933 w 2387600"/>
            <a:gd name="connsiteY13-448" fmla="*/ 959570 h 959570"/>
            <a:gd name="connsiteX14-449" fmla="*/ 397933 w 2387600"/>
            <a:gd name="connsiteY14-450" fmla="*/ 959570 h 959570"/>
            <a:gd name="connsiteX15-451" fmla="*/ 119594 w 2387600"/>
            <a:gd name="connsiteY15-452" fmla="*/ 959570 h 959570"/>
            <a:gd name="connsiteX16-453" fmla="*/ 0 w 2387600"/>
            <a:gd name="connsiteY16-454" fmla="*/ 839976 h 959570"/>
            <a:gd name="connsiteX17-455" fmla="*/ 0 w 2387600"/>
            <a:gd name="connsiteY17-456" fmla="*/ 540999 h 959570"/>
            <a:gd name="connsiteX18-457" fmla="*/ 0 w 2387600"/>
            <a:gd name="connsiteY18-458" fmla="*/ 361612 h 959570"/>
            <a:gd name="connsiteX19-459" fmla="*/ 0 w 2387600"/>
            <a:gd name="connsiteY19-460" fmla="*/ 361612 h 959570"/>
            <a:gd name="connsiteX20-461" fmla="*/ 0 w 2387600"/>
            <a:gd name="connsiteY20-462" fmla="*/ 361614 h 95957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59570">
              <a:moveTo>
                <a:pt x="0" y="361614"/>
              </a:moveTo>
              <a:cubicBezTo>
                <a:pt x="0" y="295564"/>
                <a:pt x="53544" y="242020"/>
                <a:pt x="119594" y="242020"/>
              </a:cubicBezTo>
              <a:lnTo>
                <a:pt x="983181" y="240550"/>
              </a:lnTo>
              <a:lnTo>
                <a:pt x="1176582" y="0"/>
              </a:lnTo>
              <a:lnTo>
                <a:pt x="1088359" y="234574"/>
              </a:lnTo>
              <a:lnTo>
                <a:pt x="2268006" y="242020"/>
              </a:lnTo>
              <a:cubicBezTo>
                <a:pt x="2334056" y="242020"/>
                <a:pt x="2387600" y="295564"/>
                <a:pt x="2387600" y="361614"/>
              </a:cubicBezTo>
              <a:lnTo>
                <a:pt x="2387600" y="361612"/>
              </a:lnTo>
              <a:lnTo>
                <a:pt x="2387600" y="361612"/>
              </a:lnTo>
              <a:lnTo>
                <a:pt x="2387600" y="540999"/>
              </a:lnTo>
              <a:lnTo>
                <a:pt x="2387600" y="839976"/>
              </a:lnTo>
              <a:cubicBezTo>
                <a:pt x="2387600" y="906026"/>
                <a:pt x="2334056" y="959570"/>
                <a:pt x="2268006" y="959570"/>
              </a:cubicBezTo>
              <a:lnTo>
                <a:pt x="994833" y="959570"/>
              </a:lnTo>
              <a:lnTo>
                <a:pt x="397933" y="959570"/>
              </a:lnTo>
              <a:lnTo>
                <a:pt x="397933" y="959570"/>
              </a:lnTo>
              <a:lnTo>
                <a:pt x="119594" y="959570"/>
              </a:lnTo>
              <a:cubicBezTo>
                <a:pt x="53544" y="959570"/>
                <a:pt x="0" y="906026"/>
                <a:pt x="0" y="839976"/>
              </a:cubicBezTo>
              <a:lnTo>
                <a:pt x="0" y="540999"/>
              </a:lnTo>
              <a:lnTo>
                <a:pt x="0" y="361612"/>
              </a:lnTo>
              <a:lnTo>
                <a:pt x="0" y="361612"/>
              </a:lnTo>
              <a:lnTo>
                <a:pt x="0" y="36161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具体的なタイトル名にする</a:t>
          </a:r>
        </a:p>
        <a:p>
          <a:pPr algn="l"/>
          <a:r>
            <a:rPr kumimoji="1" lang="ja-JP" altLang="en-US" sz="1100">
              <a:solidFill>
                <a:schemeClr val="bg1"/>
              </a:solidFill>
            </a:rPr>
            <a:t>「～していない」や「～ではない」等、否定文にすると、課題把握しやすい</a:t>
          </a:r>
        </a:p>
      </xdr:txBody>
    </xdr:sp>
    <xdr:clientData/>
  </xdr:twoCellAnchor>
  <xdr:twoCellAnchor>
    <xdr:from>
      <xdr:col>4</xdr:col>
      <xdr:colOff>1596670</xdr:colOff>
      <xdr:row>16</xdr:row>
      <xdr:rowOff>13404</xdr:rowOff>
    </xdr:from>
    <xdr:to>
      <xdr:col>6</xdr:col>
      <xdr:colOff>307620</xdr:colOff>
      <xdr:row>23</xdr:row>
      <xdr:rowOff>119238</xdr:rowOff>
    </xdr:to>
    <xdr:sp macro="" textlink="">
      <xdr:nvSpPr>
        <xdr:cNvPr id="6" name="角丸四角形吹き出し 1">
          <a:extLst>
            <a:ext uri="{FF2B5EF4-FFF2-40B4-BE49-F238E27FC236}">
              <a16:creationId xmlns:a16="http://schemas.microsoft.com/office/drawing/2014/main" id="{00000000-0008-0000-0200-000006000000}"/>
            </a:ext>
          </a:extLst>
        </xdr:cNvPr>
        <xdr:cNvSpPr/>
      </xdr:nvSpPr>
      <xdr:spPr>
        <a:xfrm>
          <a:off x="3653790" y="2235200"/>
          <a:ext cx="2235200" cy="11703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1143801 h 1741757"/>
            <a:gd name="connsiteX1-213" fmla="*/ 119594 w 2387600"/>
            <a:gd name="connsiteY1-214" fmla="*/ 1024207 h 1741757"/>
            <a:gd name="connsiteX2-215" fmla="*/ 524933 w 2387600"/>
            <a:gd name="connsiteY2-216" fmla="*/ 1030557 h 1741757"/>
            <a:gd name="connsiteX3-217" fmla="*/ 1048803 w 2387600"/>
            <a:gd name="connsiteY3-218" fmla="*/ 0 h 1741757"/>
            <a:gd name="connsiteX4-219" fmla="*/ 670983 w 2387600"/>
            <a:gd name="connsiteY4-220" fmla="*/ 1024207 h 1741757"/>
            <a:gd name="connsiteX5-221" fmla="*/ 2268006 w 2387600"/>
            <a:gd name="connsiteY5-222" fmla="*/ 1024207 h 1741757"/>
            <a:gd name="connsiteX6-223" fmla="*/ 2387600 w 2387600"/>
            <a:gd name="connsiteY6-224" fmla="*/ 1143801 h 1741757"/>
            <a:gd name="connsiteX7-225" fmla="*/ 2387600 w 2387600"/>
            <a:gd name="connsiteY7-226" fmla="*/ 1143799 h 1741757"/>
            <a:gd name="connsiteX8-227" fmla="*/ 2387600 w 2387600"/>
            <a:gd name="connsiteY8-228" fmla="*/ 1143799 h 1741757"/>
            <a:gd name="connsiteX9-229" fmla="*/ 2387600 w 2387600"/>
            <a:gd name="connsiteY9-230" fmla="*/ 1323186 h 1741757"/>
            <a:gd name="connsiteX10-231" fmla="*/ 2387600 w 2387600"/>
            <a:gd name="connsiteY10-232" fmla="*/ 1622163 h 1741757"/>
            <a:gd name="connsiteX11-233" fmla="*/ 2268006 w 2387600"/>
            <a:gd name="connsiteY11-234" fmla="*/ 1741757 h 1741757"/>
            <a:gd name="connsiteX12-235" fmla="*/ 994833 w 2387600"/>
            <a:gd name="connsiteY12-236" fmla="*/ 1741757 h 1741757"/>
            <a:gd name="connsiteX13-237" fmla="*/ 397933 w 2387600"/>
            <a:gd name="connsiteY13-238" fmla="*/ 1741757 h 1741757"/>
            <a:gd name="connsiteX14-239" fmla="*/ 397933 w 2387600"/>
            <a:gd name="connsiteY14-240" fmla="*/ 1741757 h 1741757"/>
            <a:gd name="connsiteX15-241" fmla="*/ 119594 w 2387600"/>
            <a:gd name="connsiteY15-242" fmla="*/ 1741757 h 1741757"/>
            <a:gd name="connsiteX16-243" fmla="*/ 0 w 2387600"/>
            <a:gd name="connsiteY16-244" fmla="*/ 1622163 h 1741757"/>
            <a:gd name="connsiteX17-245" fmla="*/ 0 w 2387600"/>
            <a:gd name="connsiteY17-246" fmla="*/ 1323186 h 1741757"/>
            <a:gd name="connsiteX18-247" fmla="*/ 0 w 2387600"/>
            <a:gd name="connsiteY18-248" fmla="*/ 1143799 h 1741757"/>
            <a:gd name="connsiteX19-249" fmla="*/ 0 w 2387600"/>
            <a:gd name="connsiteY19-250" fmla="*/ 1143799 h 1741757"/>
            <a:gd name="connsiteX20-251" fmla="*/ 0 w 2387600"/>
            <a:gd name="connsiteY20-252" fmla="*/ 1143801 h 1741757"/>
            <a:gd name="connsiteX0-253" fmla="*/ 0 w 2387600"/>
            <a:gd name="connsiteY0-254" fmla="*/ 1054734 h 1652690"/>
            <a:gd name="connsiteX1-255" fmla="*/ 119594 w 2387600"/>
            <a:gd name="connsiteY1-256" fmla="*/ 935140 h 1652690"/>
            <a:gd name="connsiteX2-257" fmla="*/ 524933 w 2387600"/>
            <a:gd name="connsiteY2-258" fmla="*/ 941490 h 1652690"/>
            <a:gd name="connsiteX3-259" fmla="*/ 1048803 w 2387600"/>
            <a:gd name="connsiteY3-260" fmla="*/ 0 h 1652690"/>
            <a:gd name="connsiteX4-261" fmla="*/ 670983 w 2387600"/>
            <a:gd name="connsiteY4-262" fmla="*/ 935140 h 1652690"/>
            <a:gd name="connsiteX5-263" fmla="*/ 2268006 w 2387600"/>
            <a:gd name="connsiteY5-264" fmla="*/ 935140 h 1652690"/>
            <a:gd name="connsiteX6-265" fmla="*/ 2387600 w 2387600"/>
            <a:gd name="connsiteY6-266" fmla="*/ 1054734 h 1652690"/>
            <a:gd name="connsiteX7-267" fmla="*/ 2387600 w 2387600"/>
            <a:gd name="connsiteY7-268" fmla="*/ 1054732 h 1652690"/>
            <a:gd name="connsiteX8-269" fmla="*/ 2387600 w 2387600"/>
            <a:gd name="connsiteY8-270" fmla="*/ 1054732 h 1652690"/>
            <a:gd name="connsiteX9-271" fmla="*/ 2387600 w 2387600"/>
            <a:gd name="connsiteY9-272" fmla="*/ 1234119 h 1652690"/>
            <a:gd name="connsiteX10-273" fmla="*/ 2387600 w 2387600"/>
            <a:gd name="connsiteY10-274" fmla="*/ 1533096 h 1652690"/>
            <a:gd name="connsiteX11-275" fmla="*/ 2268006 w 2387600"/>
            <a:gd name="connsiteY11-276" fmla="*/ 1652690 h 1652690"/>
            <a:gd name="connsiteX12-277" fmla="*/ 994833 w 2387600"/>
            <a:gd name="connsiteY12-278" fmla="*/ 1652690 h 1652690"/>
            <a:gd name="connsiteX13-279" fmla="*/ 397933 w 2387600"/>
            <a:gd name="connsiteY13-280" fmla="*/ 1652690 h 1652690"/>
            <a:gd name="connsiteX14-281" fmla="*/ 397933 w 2387600"/>
            <a:gd name="connsiteY14-282" fmla="*/ 1652690 h 1652690"/>
            <a:gd name="connsiteX15-283" fmla="*/ 119594 w 2387600"/>
            <a:gd name="connsiteY15-284" fmla="*/ 1652690 h 1652690"/>
            <a:gd name="connsiteX16-285" fmla="*/ 0 w 2387600"/>
            <a:gd name="connsiteY16-286" fmla="*/ 1533096 h 1652690"/>
            <a:gd name="connsiteX17-287" fmla="*/ 0 w 2387600"/>
            <a:gd name="connsiteY17-288" fmla="*/ 1234119 h 1652690"/>
            <a:gd name="connsiteX18-289" fmla="*/ 0 w 2387600"/>
            <a:gd name="connsiteY18-290" fmla="*/ 1054732 h 1652690"/>
            <a:gd name="connsiteX19-291" fmla="*/ 0 w 2387600"/>
            <a:gd name="connsiteY19-292" fmla="*/ 1054732 h 1652690"/>
            <a:gd name="connsiteX20-293" fmla="*/ 0 w 2387600"/>
            <a:gd name="connsiteY20-294" fmla="*/ 1054734 h 1652690"/>
            <a:gd name="connsiteX0-295" fmla="*/ 0 w 2387600"/>
            <a:gd name="connsiteY0-296" fmla="*/ 1054734 h 1652690"/>
            <a:gd name="connsiteX1-297" fmla="*/ 119594 w 2387600"/>
            <a:gd name="connsiteY1-298" fmla="*/ 935140 h 1652690"/>
            <a:gd name="connsiteX2-299" fmla="*/ 524933 w 2387600"/>
            <a:gd name="connsiteY2-300" fmla="*/ 941490 h 1652690"/>
            <a:gd name="connsiteX3-301" fmla="*/ 1048803 w 2387600"/>
            <a:gd name="connsiteY3-302" fmla="*/ 0 h 1652690"/>
            <a:gd name="connsiteX4-303" fmla="*/ 709996 w 2387600"/>
            <a:gd name="connsiteY4-304" fmla="*/ 925243 h 1652690"/>
            <a:gd name="connsiteX5-305" fmla="*/ 2268006 w 2387600"/>
            <a:gd name="connsiteY5-306" fmla="*/ 935140 h 1652690"/>
            <a:gd name="connsiteX6-307" fmla="*/ 2387600 w 2387600"/>
            <a:gd name="connsiteY6-308" fmla="*/ 1054734 h 1652690"/>
            <a:gd name="connsiteX7-309" fmla="*/ 2387600 w 2387600"/>
            <a:gd name="connsiteY7-310" fmla="*/ 1054732 h 1652690"/>
            <a:gd name="connsiteX8-311" fmla="*/ 2387600 w 2387600"/>
            <a:gd name="connsiteY8-312" fmla="*/ 1054732 h 1652690"/>
            <a:gd name="connsiteX9-313" fmla="*/ 2387600 w 2387600"/>
            <a:gd name="connsiteY9-314" fmla="*/ 1234119 h 1652690"/>
            <a:gd name="connsiteX10-315" fmla="*/ 2387600 w 2387600"/>
            <a:gd name="connsiteY10-316" fmla="*/ 1533096 h 1652690"/>
            <a:gd name="connsiteX11-317" fmla="*/ 2268006 w 2387600"/>
            <a:gd name="connsiteY11-318" fmla="*/ 1652690 h 1652690"/>
            <a:gd name="connsiteX12-319" fmla="*/ 994833 w 2387600"/>
            <a:gd name="connsiteY12-320" fmla="*/ 1652690 h 1652690"/>
            <a:gd name="connsiteX13-321" fmla="*/ 397933 w 2387600"/>
            <a:gd name="connsiteY13-322" fmla="*/ 1652690 h 1652690"/>
            <a:gd name="connsiteX14-323" fmla="*/ 397933 w 2387600"/>
            <a:gd name="connsiteY14-324" fmla="*/ 1652690 h 1652690"/>
            <a:gd name="connsiteX15-325" fmla="*/ 119594 w 2387600"/>
            <a:gd name="connsiteY15-326" fmla="*/ 1652690 h 1652690"/>
            <a:gd name="connsiteX16-327" fmla="*/ 0 w 2387600"/>
            <a:gd name="connsiteY16-328" fmla="*/ 1533096 h 1652690"/>
            <a:gd name="connsiteX17-329" fmla="*/ 0 w 2387600"/>
            <a:gd name="connsiteY17-330" fmla="*/ 1234119 h 1652690"/>
            <a:gd name="connsiteX18-331" fmla="*/ 0 w 2387600"/>
            <a:gd name="connsiteY18-332" fmla="*/ 1054732 h 1652690"/>
            <a:gd name="connsiteX19-333" fmla="*/ 0 w 2387600"/>
            <a:gd name="connsiteY19-334" fmla="*/ 1054732 h 1652690"/>
            <a:gd name="connsiteX20-335" fmla="*/ 0 w 2387600"/>
            <a:gd name="connsiteY20-336" fmla="*/ 1054734 h 1652690"/>
            <a:gd name="connsiteX0-337" fmla="*/ 0 w 2387600"/>
            <a:gd name="connsiteY0-338" fmla="*/ 886496 h 1484452"/>
            <a:gd name="connsiteX1-339" fmla="*/ 119594 w 2387600"/>
            <a:gd name="connsiteY1-340" fmla="*/ 766902 h 1484452"/>
            <a:gd name="connsiteX2-341" fmla="*/ 524933 w 2387600"/>
            <a:gd name="connsiteY2-342" fmla="*/ 773252 h 1484452"/>
            <a:gd name="connsiteX3-343" fmla="*/ 1009790 w 2387600"/>
            <a:gd name="connsiteY3-344" fmla="*/ 0 h 1484452"/>
            <a:gd name="connsiteX4-345" fmla="*/ 709996 w 2387600"/>
            <a:gd name="connsiteY4-346" fmla="*/ 757005 h 1484452"/>
            <a:gd name="connsiteX5-347" fmla="*/ 2268006 w 2387600"/>
            <a:gd name="connsiteY5-348" fmla="*/ 766902 h 1484452"/>
            <a:gd name="connsiteX6-349" fmla="*/ 2387600 w 2387600"/>
            <a:gd name="connsiteY6-350" fmla="*/ 886496 h 1484452"/>
            <a:gd name="connsiteX7-351" fmla="*/ 2387600 w 2387600"/>
            <a:gd name="connsiteY7-352" fmla="*/ 886494 h 1484452"/>
            <a:gd name="connsiteX8-353" fmla="*/ 2387600 w 2387600"/>
            <a:gd name="connsiteY8-354" fmla="*/ 886494 h 1484452"/>
            <a:gd name="connsiteX9-355" fmla="*/ 2387600 w 2387600"/>
            <a:gd name="connsiteY9-356" fmla="*/ 1065881 h 1484452"/>
            <a:gd name="connsiteX10-357" fmla="*/ 2387600 w 2387600"/>
            <a:gd name="connsiteY10-358" fmla="*/ 1364858 h 1484452"/>
            <a:gd name="connsiteX11-359" fmla="*/ 2268006 w 2387600"/>
            <a:gd name="connsiteY11-360" fmla="*/ 1484452 h 1484452"/>
            <a:gd name="connsiteX12-361" fmla="*/ 994833 w 2387600"/>
            <a:gd name="connsiteY12-362" fmla="*/ 1484452 h 1484452"/>
            <a:gd name="connsiteX13-363" fmla="*/ 397933 w 2387600"/>
            <a:gd name="connsiteY13-364" fmla="*/ 1484452 h 1484452"/>
            <a:gd name="connsiteX14-365" fmla="*/ 397933 w 2387600"/>
            <a:gd name="connsiteY14-366" fmla="*/ 1484452 h 1484452"/>
            <a:gd name="connsiteX15-367" fmla="*/ 119594 w 2387600"/>
            <a:gd name="connsiteY15-368" fmla="*/ 1484452 h 1484452"/>
            <a:gd name="connsiteX16-369" fmla="*/ 0 w 2387600"/>
            <a:gd name="connsiteY16-370" fmla="*/ 1364858 h 1484452"/>
            <a:gd name="connsiteX17-371" fmla="*/ 0 w 2387600"/>
            <a:gd name="connsiteY17-372" fmla="*/ 1065881 h 1484452"/>
            <a:gd name="connsiteX18-373" fmla="*/ 0 w 2387600"/>
            <a:gd name="connsiteY18-374" fmla="*/ 886494 h 1484452"/>
            <a:gd name="connsiteX19-375" fmla="*/ 0 w 2387600"/>
            <a:gd name="connsiteY19-376" fmla="*/ 886494 h 1484452"/>
            <a:gd name="connsiteX20-377" fmla="*/ 0 w 2387600"/>
            <a:gd name="connsiteY20-378" fmla="*/ 886496 h 1484452"/>
            <a:gd name="connsiteX0-379" fmla="*/ 0 w 2387600"/>
            <a:gd name="connsiteY0-380" fmla="*/ 1225230 h 1823186"/>
            <a:gd name="connsiteX1-381" fmla="*/ 119594 w 2387600"/>
            <a:gd name="connsiteY1-382" fmla="*/ 1105636 h 1823186"/>
            <a:gd name="connsiteX2-383" fmla="*/ 524933 w 2387600"/>
            <a:gd name="connsiteY2-384" fmla="*/ 1111986 h 1823186"/>
            <a:gd name="connsiteX3-385" fmla="*/ 1025395 w 2387600"/>
            <a:gd name="connsiteY3-386" fmla="*/ 0 h 1823186"/>
            <a:gd name="connsiteX4-387" fmla="*/ 709996 w 2387600"/>
            <a:gd name="connsiteY4-388" fmla="*/ 1095739 h 1823186"/>
            <a:gd name="connsiteX5-389" fmla="*/ 2268006 w 2387600"/>
            <a:gd name="connsiteY5-390" fmla="*/ 1105636 h 1823186"/>
            <a:gd name="connsiteX6-391" fmla="*/ 2387600 w 2387600"/>
            <a:gd name="connsiteY6-392" fmla="*/ 1225230 h 1823186"/>
            <a:gd name="connsiteX7-393" fmla="*/ 2387600 w 2387600"/>
            <a:gd name="connsiteY7-394" fmla="*/ 1225228 h 1823186"/>
            <a:gd name="connsiteX8-395" fmla="*/ 2387600 w 2387600"/>
            <a:gd name="connsiteY8-396" fmla="*/ 1225228 h 1823186"/>
            <a:gd name="connsiteX9-397" fmla="*/ 2387600 w 2387600"/>
            <a:gd name="connsiteY9-398" fmla="*/ 1404615 h 1823186"/>
            <a:gd name="connsiteX10-399" fmla="*/ 2387600 w 2387600"/>
            <a:gd name="connsiteY10-400" fmla="*/ 1703592 h 1823186"/>
            <a:gd name="connsiteX11-401" fmla="*/ 2268006 w 2387600"/>
            <a:gd name="connsiteY11-402" fmla="*/ 1823186 h 1823186"/>
            <a:gd name="connsiteX12-403" fmla="*/ 994833 w 2387600"/>
            <a:gd name="connsiteY12-404" fmla="*/ 1823186 h 1823186"/>
            <a:gd name="connsiteX13-405" fmla="*/ 397933 w 2387600"/>
            <a:gd name="connsiteY13-406" fmla="*/ 1823186 h 1823186"/>
            <a:gd name="connsiteX14-407" fmla="*/ 397933 w 2387600"/>
            <a:gd name="connsiteY14-408" fmla="*/ 1823186 h 1823186"/>
            <a:gd name="connsiteX15-409" fmla="*/ 119594 w 2387600"/>
            <a:gd name="connsiteY15-410" fmla="*/ 1823186 h 1823186"/>
            <a:gd name="connsiteX16-411" fmla="*/ 0 w 2387600"/>
            <a:gd name="connsiteY16-412" fmla="*/ 1703592 h 1823186"/>
            <a:gd name="connsiteX17-413" fmla="*/ 0 w 2387600"/>
            <a:gd name="connsiteY17-414" fmla="*/ 1404615 h 1823186"/>
            <a:gd name="connsiteX18-415" fmla="*/ 0 w 2387600"/>
            <a:gd name="connsiteY18-416" fmla="*/ 1225228 h 1823186"/>
            <a:gd name="connsiteX19-417" fmla="*/ 0 w 2387600"/>
            <a:gd name="connsiteY19-418" fmla="*/ 1225228 h 1823186"/>
            <a:gd name="connsiteX20-419" fmla="*/ 0 w 2387600"/>
            <a:gd name="connsiteY20-420" fmla="*/ 1225230 h 1823186"/>
            <a:gd name="connsiteX0-421" fmla="*/ 0 w 2387600"/>
            <a:gd name="connsiteY0-422" fmla="*/ 1225230 h 1823186"/>
            <a:gd name="connsiteX1-423" fmla="*/ 119594 w 2387600"/>
            <a:gd name="connsiteY1-424" fmla="*/ 1105636 h 1823186"/>
            <a:gd name="connsiteX2-425" fmla="*/ 524933 w 2387600"/>
            <a:gd name="connsiteY2-426" fmla="*/ 1111986 h 1823186"/>
            <a:gd name="connsiteX3-427" fmla="*/ 1025395 w 2387600"/>
            <a:gd name="connsiteY3-428" fmla="*/ 0 h 1823186"/>
            <a:gd name="connsiteX4-429" fmla="*/ 975285 w 2387600"/>
            <a:gd name="connsiteY4-430" fmla="*/ 1095739 h 1823186"/>
            <a:gd name="connsiteX5-431" fmla="*/ 2268006 w 2387600"/>
            <a:gd name="connsiteY5-432" fmla="*/ 1105636 h 1823186"/>
            <a:gd name="connsiteX6-433" fmla="*/ 2387600 w 2387600"/>
            <a:gd name="connsiteY6-434" fmla="*/ 1225230 h 1823186"/>
            <a:gd name="connsiteX7-435" fmla="*/ 2387600 w 2387600"/>
            <a:gd name="connsiteY7-436" fmla="*/ 1225228 h 1823186"/>
            <a:gd name="connsiteX8-437" fmla="*/ 2387600 w 2387600"/>
            <a:gd name="connsiteY8-438" fmla="*/ 1225228 h 1823186"/>
            <a:gd name="connsiteX9-439" fmla="*/ 2387600 w 2387600"/>
            <a:gd name="connsiteY9-440" fmla="*/ 1404615 h 1823186"/>
            <a:gd name="connsiteX10-441" fmla="*/ 2387600 w 2387600"/>
            <a:gd name="connsiteY10-442" fmla="*/ 1703592 h 1823186"/>
            <a:gd name="connsiteX11-443" fmla="*/ 2268006 w 2387600"/>
            <a:gd name="connsiteY11-444" fmla="*/ 1823186 h 1823186"/>
            <a:gd name="connsiteX12-445" fmla="*/ 994833 w 2387600"/>
            <a:gd name="connsiteY12-446" fmla="*/ 1823186 h 1823186"/>
            <a:gd name="connsiteX13-447" fmla="*/ 397933 w 2387600"/>
            <a:gd name="connsiteY13-448" fmla="*/ 1823186 h 1823186"/>
            <a:gd name="connsiteX14-449" fmla="*/ 397933 w 2387600"/>
            <a:gd name="connsiteY14-450" fmla="*/ 1823186 h 1823186"/>
            <a:gd name="connsiteX15-451" fmla="*/ 119594 w 2387600"/>
            <a:gd name="connsiteY15-452" fmla="*/ 1823186 h 1823186"/>
            <a:gd name="connsiteX16-453" fmla="*/ 0 w 2387600"/>
            <a:gd name="connsiteY16-454" fmla="*/ 1703592 h 1823186"/>
            <a:gd name="connsiteX17-455" fmla="*/ 0 w 2387600"/>
            <a:gd name="connsiteY17-456" fmla="*/ 1404615 h 1823186"/>
            <a:gd name="connsiteX18-457" fmla="*/ 0 w 2387600"/>
            <a:gd name="connsiteY18-458" fmla="*/ 1225228 h 1823186"/>
            <a:gd name="connsiteX19-459" fmla="*/ 0 w 2387600"/>
            <a:gd name="connsiteY19-460" fmla="*/ 1225228 h 1823186"/>
            <a:gd name="connsiteX20-461" fmla="*/ 0 w 2387600"/>
            <a:gd name="connsiteY20-462" fmla="*/ 1225230 h 1823186"/>
            <a:gd name="connsiteX0-463" fmla="*/ 0 w 2387600"/>
            <a:gd name="connsiteY0-464" fmla="*/ 1225230 h 1823186"/>
            <a:gd name="connsiteX1-465" fmla="*/ 119594 w 2387600"/>
            <a:gd name="connsiteY1-466" fmla="*/ 1105636 h 1823186"/>
            <a:gd name="connsiteX2-467" fmla="*/ 813630 w 2387600"/>
            <a:gd name="connsiteY2-468" fmla="*/ 1102023 h 1823186"/>
            <a:gd name="connsiteX3-469" fmla="*/ 1025395 w 2387600"/>
            <a:gd name="connsiteY3-470" fmla="*/ 0 h 1823186"/>
            <a:gd name="connsiteX4-471" fmla="*/ 975285 w 2387600"/>
            <a:gd name="connsiteY4-472" fmla="*/ 1095739 h 1823186"/>
            <a:gd name="connsiteX5-473" fmla="*/ 2268006 w 2387600"/>
            <a:gd name="connsiteY5-474" fmla="*/ 1105636 h 1823186"/>
            <a:gd name="connsiteX6-475" fmla="*/ 2387600 w 2387600"/>
            <a:gd name="connsiteY6-476" fmla="*/ 1225230 h 1823186"/>
            <a:gd name="connsiteX7-477" fmla="*/ 2387600 w 2387600"/>
            <a:gd name="connsiteY7-478" fmla="*/ 1225228 h 1823186"/>
            <a:gd name="connsiteX8-479" fmla="*/ 2387600 w 2387600"/>
            <a:gd name="connsiteY8-480" fmla="*/ 1225228 h 1823186"/>
            <a:gd name="connsiteX9-481" fmla="*/ 2387600 w 2387600"/>
            <a:gd name="connsiteY9-482" fmla="*/ 1404615 h 1823186"/>
            <a:gd name="connsiteX10-483" fmla="*/ 2387600 w 2387600"/>
            <a:gd name="connsiteY10-484" fmla="*/ 1703592 h 1823186"/>
            <a:gd name="connsiteX11-485" fmla="*/ 2268006 w 2387600"/>
            <a:gd name="connsiteY11-486" fmla="*/ 1823186 h 1823186"/>
            <a:gd name="connsiteX12-487" fmla="*/ 994833 w 2387600"/>
            <a:gd name="connsiteY12-488" fmla="*/ 1823186 h 1823186"/>
            <a:gd name="connsiteX13-489" fmla="*/ 397933 w 2387600"/>
            <a:gd name="connsiteY13-490" fmla="*/ 1823186 h 1823186"/>
            <a:gd name="connsiteX14-491" fmla="*/ 397933 w 2387600"/>
            <a:gd name="connsiteY14-492" fmla="*/ 1823186 h 1823186"/>
            <a:gd name="connsiteX15-493" fmla="*/ 119594 w 2387600"/>
            <a:gd name="connsiteY15-494" fmla="*/ 1823186 h 1823186"/>
            <a:gd name="connsiteX16-495" fmla="*/ 0 w 2387600"/>
            <a:gd name="connsiteY16-496" fmla="*/ 1703592 h 1823186"/>
            <a:gd name="connsiteX17-497" fmla="*/ 0 w 2387600"/>
            <a:gd name="connsiteY17-498" fmla="*/ 1404615 h 1823186"/>
            <a:gd name="connsiteX18-499" fmla="*/ 0 w 2387600"/>
            <a:gd name="connsiteY18-500" fmla="*/ 1225228 h 1823186"/>
            <a:gd name="connsiteX19-501" fmla="*/ 0 w 2387600"/>
            <a:gd name="connsiteY19-502" fmla="*/ 1225228 h 1823186"/>
            <a:gd name="connsiteX20-503" fmla="*/ 0 w 2387600"/>
            <a:gd name="connsiteY20-504" fmla="*/ 1225230 h 1823186"/>
            <a:gd name="connsiteX0-505" fmla="*/ 0 w 2387600"/>
            <a:gd name="connsiteY0-506" fmla="*/ 1205304 h 1803260"/>
            <a:gd name="connsiteX1-507" fmla="*/ 119594 w 2387600"/>
            <a:gd name="connsiteY1-508" fmla="*/ 1085710 h 1803260"/>
            <a:gd name="connsiteX2-509" fmla="*/ 813630 w 2387600"/>
            <a:gd name="connsiteY2-510" fmla="*/ 1082097 h 1803260"/>
            <a:gd name="connsiteX3-511" fmla="*/ 1150237 w 2387600"/>
            <a:gd name="connsiteY3-512" fmla="*/ 0 h 1803260"/>
            <a:gd name="connsiteX4-513" fmla="*/ 975285 w 2387600"/>
            <a:gd name="connsiteY4-514" fmla="*/ 1075813 h 1803260"/>
            <a:gd name="connsiteX5-515" fmla="*/ 2268006 w 2387600"/>
            <a:gd name="connsiteY5-516" fmla="*/ 1085710 h 1803260"/>
            <a:gd name="connsiteX6-517" fmla="*/ 2387600 w 2387600"/>
            <a:gd name="connsiteY6-518" fmla="*/ 1205304 h 1803260"/>
            <a:gd name="connsiteX7-519" fmla="*/ 2387600 w 2387600"/>
            <a:gd name="connsiteY7-520" fmla="*/ 1205302 h 1803260"/>
            <a:gd name="connsiteX8-521" fmla="*/ 2387600 w 2387600"/>
            <a:gd name="connsiteY8-522" fmla="*/ 1205302 h 1803260"/>
            <a:gd name="connsiteX9-523" fmla="*/ 2387600 w 2387600"/>
            <a:gd name="connsiteY9-524" fmla="*/ 1384689 h 1803260"/>
            <a:gd name="connsiteX10-525" fmla="*/ 2387600 w 2387600"/>
            <a:gd name="connsiteY10-526" fmla="*/ 1683666 h 1803260"/>
            <a:gd name="connsiteX11-527" fmla="*/ 2268006 w 2387600"/>
            <a:gd name="connsiteY11-528" fmla="*/ 1803260 h 1803260"/>
            <a:gd name="connsiteX12-529" fmla="*/ 994833 w 2387600"/>
            <a:gd name="connsiteY12-530" fmla="*/ 1803260 h 1803260"/>
            <a:gd name="connsiteX13-531" fmla="*/ 397933 w 2387600"/>
            <a:gd name="connsiteY13-532" fmla="*/ 1803260 h 1803260"/>
            <a:gd name="connsiteX14-533" fmla="*/ 397933 w 2387600"/>
            <a:gd name="connsiteY14-534" fmla="*/ 1803260 h 1803260"/>
            <a:gd name="connsiteX15-535" fmla="*/ 119594 w 2387600"/>
            <a:gd name="connsiteY15-536" fmla="*/ 1803260 h 1803260"/>
            <a:gd name="connsiteX16-537" fmla="*/ 0 w 2387600"/>
            <a:gd name="connsiteY16-538" fmla="*/ 1683666 h 1803260"/>
            <a:gd name="connsiteX17-539" fmla="*/ 0 w 2387600"/>
            <a:gd name="connsiteY17-540" fmla="*/ 1384689 h 1803260"/>
            <a:gd name="connsiteX18-541" fmla="*/ 0 w 2387600"/>
            <a:gd name="connsiteY18-542" fmla="*/ 1205302 h 1803260"/>
            <a:gd name="connsiteX19-543" fmla="*/ 0 w 2387600"/>
            <a:gd name="connsiteY19-544" fmla="*/ 1205302 h 1803260"/>
            <a:gd name="connsiteX20-545" fmla="*/ 0 w 2387600"/>
            <a:gd name="connsiteY20-546" fmla="*/ 1205304 h 1803260"/>
            <a:gd name="connsiteX0-547" fmla="*/ 0 w 2387600"/>
            <a:gd name="connsiteY0-548" fmla="*/ 1346523 h 1944479"/>
            <a:gd name="connsiteX1-549" fmla="*/ 119594 w 2387600"/>
            <a:gd name="connsiteY1-550" fmla="*/ 1226929 h 1944479"/>
            <a:gd name="connsiteX2-551" fmla="*/ 813630 w 2387600"/>
            <a:gd name="connsiteY2-552" fmla="*/ 1223316 h 1944479"/>
            <a:gd name="connsiteX3-553" fmla="*/ 1289001 w 2387600"/>
            <a:gd name="connsiteY3-554" fmla="*/ 0 h 1944479"/>
            <a:gd name="connsiteX4-555" fmla="*/ 975285 w 2387600"/>
            <a:gd name="connsiteY4-556" fmla="*/ 1217032 h 1944479"/>
            <a:gd name="connsiteX5-557" fmla="*/ 2268006 w 2387600"/>
            <a:gd name="connsiteY5-558" fmla="*/ 1226929 h 1944479"/>
            <a:gd name="connsiteX6-559" fmla="*/ 2387600 w 2387600"/>
            <a:gd name="connsiteY6-560" fmla="*/ 1346523 h 1944479"/>
            <a:gd name="connsiteX7-561" fmla="*/ 2387600 w 2387600"/>
            <a:gd name="connsiteY7-562" fmla="*/ 1346521 h 1944479"/>
            <a:gd name="connsiteX8-563" fmla="*/ 2387600 w 2387600"/>
            <a:gd name="connsiteY8-564" fmla="*/ 1346521 h 1944479"/>
            <a:gd name="connsiteX9-565" fmla="*/ 2387600 w 2387600"/>
            <a:gd name="connsiteY9-566" fmla="*/ 1525908 h 1944479"/>
            <a:gd name="connsiteX10-567" fmla="*/ 2387600 w 2387600"/>
            <a:gd name="connsiteY10-568" fmla="*/ 1824885 h 1944479"/>
            <a:gd name="connsiteX11-569" fmla="*/ 2268006 w 2387600"/>
            <a:gd name="connsiteY11-570" fmla="*/ 1944479 h 1944479"/>
            <a:gd name="connsiteX12-571" fmla="*/ 994833 w 2387600"/>
            <a:gd name="connsiteY12-572" fmla="*/ 1944479 h 1944479"/>
            <a:gd name="connsiteX13-573" fmla="*/ 397933 w 2387600"/>
            <a:gd name="connsiteY13-574" fmla="*/ 1944479 h 1944479"/>
            <a:gd name="connsiteX14-575" fmla="*/ 397933 w 2387600"/>
            <a:gd name="connsiteY14-576" fmla="*/ 1944479 h 1944479"/>
            <a:gd name="connsiteX15-577" fmla="*/ 119594 w 2387600"/>
            <a:gd name="connsiteY15-578" fmla="*/ 1944479 h 1944479"/>
            <a:gd name="connsiteX16-579" fmla="*/ 0 w 2387600"/>
            <a:gd name="connsiteY16-580" fmla="*/ 1824885 h 1944479"/>
            <a:gd name="connsiteX17-581" fmla="*/ 0 w 2387600"/>
            <a:gd name="connsiteY17-582" fmla="*/ 1525908 h 1944479"/>
            <a:gd name="connsiteX18-583" fmla="*/ 0 w 2387600"/>
            <a:gd name="connsiteY18-584" fmla="*/ 1346521 h 1944479"/>
            <a:gd name="connsiteX19-585" fmla="*/ 0 w 2387600"/>
            <a:gd name="connsiteY19-586" fmla="*/ 1346521 h 1944479"/>
            <a:gd name="connsiteX20-587" fmla="*/ 0 w 2387600"/>
            <a:gd name="connsiteY20-588" fmla="*/ 1346523 h 1944479"/>
            <a:gd name="connsiteX0-589" fmla="*/ 0 w 2387600"/>
            <a:gd name="connsiteY0-590" fmla="*/ 1227030 h 1824986"/>
            <a:gd name="connsiteX1-591" fmla="*/ 119594 w 2387600"/>
            <a:gd name="connsiteY1-592" fmla="*/ 1107436 h 1824986"/>
            <a:gd name="connsiteX2-593" fmla="*/ 813630 w 2387600"/>
            <a:gd name="connsiteY2-594" fmla="*/ 1103823 h 1824986"/>
            <a:gd name="connsiteX3-595" fmla="*/ 1210946 w 2387600"/>
            <a:gd name="connsiteY3-596" fmla="*/ 0 h 1824986"/>
            <a:gd name="connsiteX4-597" fmla="*/ 975285 w 2387600"/>
            <a:gd name="connsiteY4-598" fmla="*/ 1097539 h 1824986"/>
            <a:gd name="connsiteX5-599" fmla="*/ 2268006 w 2387600"/>
            <a:gd name="connsiteY5-600" fmla="*/ 1107436 h 1824986"/>
            <a:gd name="connsiteX6-601" fmla="*/ 2387600 w 2387600"/>
            <a:gd name="connsiteY6-602" fmla="*/ 1227030 h 1824986"/>
            <a:gd name="connsiteX7-603" fmla="*/ 2387600 w 2387600"/>
            <a:gd name="connsiteY7-604" fmla="*/ 1227028 h 1824986"/>
            <a:gd name="connsiteX8-605" fmla="*/ 2387600 w 2387600"/>
            <a:gd name="connsiteY8-606" fmla="*/ 1227028 h 1824986"/>
            <a:gd name="connsiteX9-607" fmla="*/ 2387600 w 2387600"/>
            <a:gd name="connsiteY9-608" fmla="*/ 1406415 h 1824986"/>
            <a:gd name="connsiteX10-609" fmla="*/ 2387600 w 2387600"/>
            <a:gd name="connsiteY10-610" fmla="*/ 1705392 h 1824986"/>
            <a:gd name="connsiteX11-611" fmla="*/ 2268006 w 2387600"/>
            <a:gd name="connsiteY11-612" fmla="*/ 1824986 h 1824986"/>
            <a:gd name="connsiteX12-613" fmla="*/ 994833 w 2387600"/>
            <a:gd name="connsiteY12-614" fmla="*/ 1824986 h 1824986"/>
            <a:gd name="connsiteX13-615" fmla="*/ 397933 w 2387600"/>
            <a:gd name="connsiteY13-616" fmla="*/ 1824986 h 1824986"/>
            <a:gd name="connsiteX14-617" fmla="*/ 397933 w 2387600"/>
            <a:gd name="connsiteY14-618" fmla="*/ 1824986 h 1824986"/>
            <a:gd name="connsiteX15-619" fmla="*/ 119594 w 2387600"/>
            <a:gd name="connsiteY15-620" fmla="*/ 1824986 h 1824986"/>
            <a:gd name="connsiteX16-621" fmla="*/ 0 w 2387600"/>
            <a:gd name="connsiteY16-622" fmla="*/ 1705392 h 1824986"/>
            <a:gd name="connsiteX17-623" fmla="*/ 0 w 2387600"/>
            <a:gd name="connsiteY17-624" fmla="*/ 1406415 h 1824986"/>
            <a:gd name="connsiteX18-625" fmla="*/ 0 w 2387600"/>
            <a:gd name="connsiteY18-626" fmla="*/ 1227028 h 1824986"/>
            <a:gd name="connsiteX19-627" fmla="*/ 0 w 2387600"/>
            <a:gd name="connsiteY19-628" fmla="*/ 1227028 h 1824986"/>
            <a:gd name="connsiteX20-629" fmla="*/ 0 w 2387600"/>
            <a:gd name="connsiteY20-630" fmla="*/ 1227030 h 182498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24986">
              <a:moveTo>
                <a:pt x="0" y="1227030"/>
              </a:moveTo>
              <a:cubicBezTo>
                <a:pt x="0" y="1160980"/>
                <a:pt x="53544" y="1107436"/>
                <a:pt x="119594" y="1107436"/>
              </a:cubicBezTo>
              <a:lnTo>
                <a:pt x="813630" y="1103823"/>
              </a:lnTo>
              <a:lnTo>
                <a:pt x="1210946" y="0"/>
              </a:lnTo>
              <a:lnTo>
                <a:pt x="975285" y="1097539"/>
              </a:lnTo>
              <a:lnTo>
                <a:pt x="2268006" y="1107436"/>
              </a:lnTo>
              <a:cubicBezTo>
                <a:pt x="2334056" y="1107436"/>
                <a:pt x="2387600" y="1160980"/>
                <a:pt x="2387600" y="1227030"/>
              </a:cubicBezTo>
              <a:lnTo>
                <a:pt x="2387600" y="1227028"/>
              </a:lnTo>
              <a:lnTo>
                <a:pt x="2387600" y="1227028"/>
              </a:lnTo>
              <a:lnTo>
                <a:pt x="2387600" y="1406415"/>
              </a:lnTo>
              <a:lnTo>
                <a:pt x="2387600" y="1705392"/>
              </a:lnTo>
              <a:cubicBezTo>
                <a:pt x="2387600" y="1771442"/>
                <a:pt x="2334056" y="1824986"/>
                <a:pt x="2268006" y="1824986"/>
              </a:cubicBezTo>
              <a:lnTo>
                <a:pt x="994833" y="1824986"/>
              </a:lnTo>
              <a:lnTo>
                <a:pt x="397933" y="1824986"/>
              </a:lnTo>
              <a:lnTo>
                <a:pt x="397933" y="1824986"/>
              </a:lnTo>
              <a:lnTo>
                <a:pt x="119594" y="1824986"/>
              </a:lnTo>
              <a:cubicBezTo>
                <a:pt x="53544" y="1824986"/>
                <a:pt x="0" y="1771442"/>
                <a:pt x="0" y="1705392"/>
              </a:cubicBezTo>
              <a:lnTo>
                <a:pt x="0" y="1406415"/>
              </a:lnTo>
              <a:lnTo>
                <a:pt x="0" y="1227028"/>
              </a:lnTo>
              <a:lnTo>
                <a:pt x="0" y="1227028"/>
              </a:lnTo>
              <a:lnTo>
                <a:pt x="0" y="122703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「予算」や「品質」など、</a:t>
          </a:r>
          <a:endParaRPr kumimoji="1" lang="en-US" altLang="ja-JP" sz="1100">
            <a:solidFill>
              <a:schemeClr val="bg1"/>
            </a:solidFill>
          </a:endParaRPr>
        </a:p>
        <a:p>
          <a:pPr algn="l"/>
          <a:r>
            <a:rPr kumimoji="1" lang="ja-JP" altLang="en-US" sz="1100">
              <a:solidFill>
                <a:schemeClr val="bg1"/>
              </a:solidFill>
            </a:rPr>
            <a:t>プロジェクト全体からみた分類</a:t>
          </a:r>
        </a:p>
      </xdr:txBody>
    </xdr:sp>
    <xdr:clientData/>
  </xdr:twoCellAnchor>
  <xdr:twoCellAnchor>
    <xdr:from>
      <xdr:col>7</xdr:col>
      <xdr:colOff>576466</xdr:colOff>
      <xdr:row>16</xdr:row>
      <xdr:rowOff>62792</xdr:rowOff>
    </xdr:from>
    <xdr:to>
      <xdr:col>8</xdr:col>
      <xdr:colOff>1306716</xdr:colOff>
      <xdr:row>23</xdr:row>
      <xdr:rowOff>91720</xdr:rowOff>
    </xdr:to>
    <xdr:sp macro="" textlink="">
      <xdr:nvSpPr>
        <xdr:cNvPr id="7" name="角丸四角形吹き出し 1">
          <a:extLst>
            <a:ext uri="{FF2B5EF4-FFF2-40B4-BE49-F238E27FC236}">
              <a16:creationId xmlns:a16="http://schemas.microsoft.com/office/drawing/2014/main" id="{00000000-0008-0000-0200-000007000000}"/>
            </a:ext>
          </a:extLst>
        </xdr:cNvPr>
        <xdr:cNvSpPr/>
      </xdr:nvSpPr>
      <xdr:spPr>
        <a:xfrm>
          <a:off x="6967220" y="2284095"/>
          <a:ext cx="1920875" cy="10941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951203 h 1549159"/>
            <a:gd name="connsiteX1-255" fmla="*/ 119594 w 2387600"/>
            <a:gd name="connsiteY1-256" fmla="*/ 831609 h 1549159"/>
            <a:gd name="connsiteX2-257" fmla="*/ 524933 w 2387600"/>
            <a:gd name="connsiteY2-258" fmla="*/ 837959 h 1549159"/>
            <a:gd name="connsiteX3-259" fmla="*/ 603130 w 2387600"/>
            <a:gd name="connsiteY3-260" fmla="*/ 0 h 1549159"/>
            <a:gd name="connsiteX4-261" fmla="*/ 670983 w 2387600"/>
            <a:gd name="connsiteY4-262" fmla="*/ 831609 h 1549159"/>
            <a:gd name="connsiteX5-263" fmla="*/ 2268006 w 2387600"/>
            <a:gd name="connsiteY5-264" fmla="*/ 831609 h 1549159"/>
            <a:gd name="connsiteX6-265" fmla="*/ 2387600 w 2387600"/>
            <a:gd name="connsiteY6-266" fmla="*/ 951203 h 1549159"/>
            <a:gd name="connsiteX7-267" fmla="*/ 2387600 w 2387600"/>
            <a:gd name="connsiteY7-268" fmla="*/ 951201 h 1549159"/>
            <a:gd name="connsiteX8-269" fmla="*/ 2387600 w 2387600"/>
            <a:gd name="connsiteY8-270" fmla="*/ 951201 h 1549159"/>
            <a:gd name="connsiteX9-271" fmla="*/ 2387600 w 2387600"/>
            <a:gd name="connsiteY9-272" fmla="*/ 1130588 h 1549159"/>
            <a:gd name="connsiteX10-273" fmla="*/ 2387600 w 2387600"/>
            <a:gd name="connsiteY10-274" fmla="*/ 1429565 h 1549159"/>
            <a:gd name="connsiteX11-275" fmla="*/ 2268006 w 2387600"/>
            <a:gd name="connsiteY11-276" fmla="*/ 1549159 h 1549159"/>
            <a:gd name="connsiteX12-277" fmla="*/ 994833 w 2387600"/>
            <a:gd name="connsiteY12-278" fmla="*/ 1549159 h 1549159"/>
            <a:gd name="connsiteX13-279" fmla="*/ 397933 w 2387600"/>
            <a:gd name="connsiteY13-280" fmla="*/ 1549159 h 1549159"/>
            <a:gd name="connsiteX14-281" fmla="*/ 397933 w 2387600"/>
            <a:gd name="connsiteY14-282" fmla="*/ 1549159 h 1549159"/>
            <a:gd name="connsiteX15-283" fmla="*/ 119594 w 2387600"/>
            <a:gd name="connsiteY15-284" fmla="*/ 1549159 h 1549159"/>
            <a:gd name="connsiteX16-285" fmla="*/ 0 w 2387600"/>
            <a:gd name="connsiteY16-286" fmla="*/ 1429565 h 1549159"/>
            <a:gd name="connsiteX17-287" fmla="*/ 0 w 2387600"/>
            <a:gd name="connsiteY17-288" fmla="*/ 1130588 h 1549159"/>
            <a:gd name="connsiteX18-289" fmla="*/ 0 w 2387600"/>
            <a:gd name="connsiteY18-290" fmla="*/ 951201 h 1549159"/>
            <a:gd name="connsiteX19-291" fmla="*/ 0 w 2387600"/>
            <a:gd name="connsiteY19-292" fmla="*/ 951201 h 1549159"/>
            <a:gd name="connsiteX20-293" fmla="*/ 0 w 2387600"/>
            <a:gd name="connsiteY20-294" fmla="*/ 951203 h 1549159"/>
            <a:gd name="connsiteX0-295" fmla="*/ 0 w 2387600"/>
            <a:gd name="connsiteY0-296" fmla="*/ 951203 h 1549159"/>
            <a:gd name="connsiteX1-297" fmla="*/ 119594 w 2387600"/>
            <a:gd name="connsiteY1-298" fmla="*/ 831609 h 1549159"/>
            <a:gd name="connsiteX2-299" fmla="*/ 524933 w 2387600"/>
            <a:gd name="connsiteY2-300" fmla="*/ 837959 h 1549159"/>
            <a:gd name="connsiteX3-301" fmla="*/ 603130 w 2387600"/>
            <a:gd name="connsiteY3-302" fmla="*/ 0 h 1549159"/>
            <a:gd name="connsiteX4-303" fmla="*/ 887281 w 2387600"/>
            <a:gd name="connsiteY4-304" fmla="*/ 821070 h 1549159"/>
            <a:gd name="connsiteX5-305" fmla="*/ 2268006 w 2387600"/>
            <a:gd name="connsiteY5-306" fmla="*/ 831609 h 1549159"/>
            <a:gd name="connsiteX6-307" fmla="*/ 2387600 w 2387600"/>
            <a:gd name="connsiteY6-308" fmla="*/ 951203 h 1549159"/>
            <a:gd name="connsiteX7-309" fmla="*/ 2387600 w 2387600"/>
            <a:gd name="connsiteY7-310" fmla="*/ 951201 h 1549159"/>
            <a:gd name="connsiteX8-311" fmla="*/ 2387600 w 2387600"/>
            <a:gd name="connsiteY8-312" fmla="*/ 951201 h 1549159"/>
            <a:gd name="connsiteX9-313" fmla="*/ 2387600 w 2387600"/>
            <a:gd name="connsiteY9-314" fmla="*/ 1130588 h 1549159"/>
            <a:gd name="connsiteX10-315" fmla="*/ 2387600 w 2387600"/>
            <a:gd name="connsiteY10-316" fmla="*/ 1429565 h 1549159"/>
            <a:gd name="connsiteX11-317" fmla="*/ 2268006 w 2387600"/>
            <a:gd name="connsiteY11-318" fmla="*/ 1549159 h 1549159"/>
            <a:gd name="connsiteX12-319" fmla="*/ 994833 w 2387600"/>
            <a:gd name="connsiteY12-320" fmla="*/ 1549159 h 1549159"/>
            <a:gd name="connsiteX13-321" fmla="*/ 397933 w 2387600"/>
            <a:gd name="connsiteY13-322" fmla="*/ 1549159 h 1549159"/>
            <a:gd name="connsiteX14-323" fmla="*/ 397933 w 2387600"/>
            <a:gd name="connsiteY14-324" fmla="*/ 1549159 h 1549159"/>
            <a:gd name="connsiteX15-325" fmla="*/ 119594 w 2387600"/>
            <a:gd name="connsiteY15-326" fmla="*/ 1549159 h 1549159"/>
            <a:gd name="connsiteX16-327" fmla="*/ 0 w 2387600"/>
            <a:gd name="connsiteY16-328" fmla="*/ 1429565 h 1549159"/>
            <a:gd name="connsiteX17-329" fmla="*/ 0 w 2387600"/>
            <a:gd name="connsiteY17-330" fmla="*/ 1130588 h 1549159"/>
            <a:gd name="connsiteX18-331" fmla="*/ 0 w 2387600"/>
            <a:gd name="connsiteY18-332" fmla="*/ 951201 h 1549159"/>
            <a:gd name="connsiteX19-333" fmla="*/ 0 w 2387600"/>
            <a:gd name="connsiteY19-334" fmla="*/ 951201 h 1549159"/>
            <a:gd name="connsiteX20-335" fmla="*/ 0 w 2387600"/>
            <a:gd name="connsiteY20-336" fmla="*/ 951203 h 1549159"/>
            <a:gd name="connsiteX0-337" fmla="*/ 0 w 2387600"/>
            <a:gd name="connsiteY0-338" fmla="*/ 951203 h 1549159"/>
            <a:gd name="connsiteX1-339" fmla="*/ 119594 w 2387600"/>
            <a:gd name="connsiteY1-340" fmla="*/ 831609 h 1549159"/>
            <a:gd name="connsiteX2-341" fmla="*/ 732912 w 2387600"/>
            <a:gd name="connsiteY2-342" fmla="*/ 827421 h 1549159"/>
            <a:gd name="connsiteX3-343" fmla="*/ 603130 w 2387600"/>
            <a:gd name="connsiteY3-344" fmla="*/ 0 h 1549159"/>
            <a:gd name="connsiteX4-345" fmla="*/ 887281 w 2387600"/>
            <a:gd name="connsiteY4-346" fmla="*/ 821070 h 1549159"/>
            <a:gd name="connsiteX5-347" fmla="*/ 2268006 w 2387600"/>
            <a:gd name="connsiteY5-348" fmla="*/ 831609 h 1549159"/>
            <a:gd name="connsiteX6-349" fmla="*/ 2387600 w 2387600"/>
            <a:gd name="connsiteY6-350" fmla="*/ 951203 h 1549159"/>
            <a:gd name="connsiteX7-351" fmla="*/ 2387600 w 2387600"/>
            <a:gd name="connsiteY7-352" fmla="*/ 951201 h 1549159"/>
            <a:gd name="connsiteX8-353" fmla="*/ 2387600 w 2387600"/>
            <a:gd name="connsiteY8-354" fmla="*/ 951201 h 1549159"/>
            <a:gd name="connsiteX9-355" fmla="*/ 2387600 w 2387600"/>
            <a:gd name="connsiteY9-356" fmla="*/ 1130588 h 1549159"/>
            <a:gd name="connsiteX10-357" fmla="*/ 2387600 w 2387600"/>
            <a:gd name="connsiteY10-358" fmla="*/ 1429565 h 1549159"/>
            <a:gd name="connsiteX11-359" fmla="*/ 2268006 w 2387600"/>
            <a:gd name="connsiteY11-360" fmla="*/ 1549159 h 1549159"/>
            <a:gd name="connsiteX12-361" fmla="*/ 994833 w 2387600"/>
            <a:gd name="connsiteY12-362" fmla="*/ 1549159 h 1549159"/>
            <a:gd name="connsiteX13-363" fmla="*/ 397933 w 2387600"/>
            <a:gd name="connsiteY13-364" fmla="*/ 1549159 h 1549159"/>
            <a:gd name="connsiteX14-365" fmla="*/ 397933 w 2387600"/>
            <a:gd name="connsiteY14-366" fmla="*/ 1549159 h 1549159"/>
            <a:gd name="connsiteX15-367" fmla="*/ 119594 w 2387600"/>
            <a:gd name="connsiteY15-368" fmla="*/ 1549159 h 1549159"/>
            <a:gd name="connsiteX16-369" fmla="*/ 0 w 2387600"/>
            <a:gd name="connsiteY16-370" fmla="*/ 1429565 h 1549159"/>
            <a:gd name="connsiteX17-371" fmla="*/ 0 w 2387600"/>
            <a:gd name="connsiteY17-372" fmla="*/ 1130588 h 1549159"/>
            <a:gd name="connsiteX18-373" fmla="*/ 0 w 2387600"/>
            <a:gd name="connsiteY18-374" fmla="*/ 951201 h 1549159"/>
            <a:gd name="connsiteX19-375" fmla="*/ 0 w 2387600"/>
            <a:gd name="connsiteY19-376" fmla="*/ 951201 h 1549159"/>
            <a:gd name="connsiteX20-377" fmla="*/ 0 w 2387600"/>
            <a:gd name="connsiteY20-378" fmla="*/ 951203 h 1549159"/>
            <a:gd name="connsiteX0-379" fmla="*/ 0 w 2387600"/>
            <a:gd name="connsiteY0-380" fmla="*/ 1298973 h 1896929"/>
            <a:gd name="connsiteX1-381" fmla="*/ 119594 w 2387600"/>
            <a:gd name="connsiteY1-382" fmla="*/ 1179379 h 1896929"/>
            <a:gd name="connsiteX2-383" fmla="*/ 732912 w 2387600"/>
            <a:gd name="connsiteY2-384" fmla="*/ 1175191 h 1896929"/>
            <a:gd name="connsiteX3-385" fmla="*/ 644726 w 2387600"/>
            <a:gd name="connsiteY3-386" fmla="*/ 0 h 1896929"/>
            <a:gd name="connsiteX4-387" fmla="*/ 887281 w 2387600"/>
            <a:gd name="connsiteY4-388" fmla="*/ 1168840 h 1896929"/>
            <a:gd name="connsiteX5-389" fmla="*/ 2268006 w 2387600"/>
            <a:gd name="connsiteY5-390" fmla="*/ 1179379 h 1896929"/>
            <a:gd name="connsiteX6-391" fmla="*/ 2387600 w 2387600"/>
            <a:gd name="connsiteY6-392" fmla="*/ 1298973 h 1896929"/>
            <a:gd name="connsiteX7-393" fmla="*/ 2387600 w 2387600"/>
            <a:gd name="connsiteY7-394" fmla="*/ 1298971 h 1896929"/>
            <a:gd name="connsiteX8-395" fmla="*/ 2387600 w 2387600"/>
            <a:gd name="connsiteY8-396" fmla="*/ 1298971 h 1896929"/>
            <a:gd name="connsiteX9-397" fmla="*/ 2387600 w 2387600"/>
            <a:gd name="connsiteY9-398" fmla="*/ 1478358 h 1896929"/>
            <a:gd name="connsiteX10-399" fmla="*/ 2387600 w 2387600"/>
            <a:gd name="connsiteY10-400" fmla="*/ 1777335 h 1896929"/>
            <a:gd name="connsiteX11-401" fmla="*/ 2268006 w 2387600"/>
            <a:gd name="connsiteY11-402" fmla="*/ 1896929 h 1896929"/>
            <a:gd name="connsiteX12-403" fmla="*/ 994833 w 2387600"/>
            <a:gd name="connsiteY12-404" fmla="*/ 1896929 h 1896929"/>
            <a:gd name="connsiteX13-405" fmla="*/ 397933 w 2387600"/>
            <a:gd name="connsiteY13-406" fmla="*/ 1896929 h 1896929"/>
            <a:gd name="connsiteX14-407" fmla="*/ 397933 w 2387600"/>
            <a:gd name="connsiteY14-408" fmla="*/ 1896929 h 1896929"/>
            <a:gd name="connsiteX15-409" fmla="*/ 119594 w 2387600"/>
            <a:gd name="connsiteY15-410" fmla="*/ 1896929 h 1896929"/>
            <a:gd name="connsiteX16-411" fmla="*/ 0 w 2387600"/>
            <a:gd name="connsiteY16-412" fmla="*/ 1777335 h 1896929"/>
            <a:gd name="connsiteX17-413" fmla="*/ 0 w 2387600"/>
            <a:gd name="connsiteY17-414" fmla="*/ 1478358 h 1896929"/>
            <a:gd name="connsiteX18-415" fmla="*/ 0 w 2387600"/>
            <a:gd name="connsiteY18-416" fmla="*/ 1298971 h 1896929"/>
            <a:gd name="connsiteX19-417" fmla="*/ 0 w 2387600"/>
            <a:gd name="connsiteY19-418" fmla="*/ 1298971 h 1896929"/>
            <a:gd name="connsiteX20-419" fmla="*/ 0 w 2387600"/>
            <a:gd name="connsiteY20-420" fmla="*/ 1298973 h 1896929"/>
            <a:gd name="connsiteX0-421" fmla="*/ 0 w 2387600"/>
            <a:gd name="connsiteY0-422" fmla="*/ 1298973 h 1896929"/>
            <a:gd name="connsiteX1-423" fmla="*/ 119594 w 2387600"/>
            <a:gd name="connsiteY1-424" fmla="*/ 1179379 h 1896929"/>
            <a:gd name="connsiteX2-425" fmla="*/ 732912 w 2387600"/>
            <a:gd name="connsiteY2-426" fmla="*/ 1175191 h 1896929"/>
            <a:gd name="connsiteX3-427" fmla="*/ 478471 w 2387600"/>
            <a:gd name="connsiteY3-428" fmla="*/ 0 h 1896929"/>
            <a:gd name="connsiteX4-429" fmla="*/ 887281 w 2387600"/>
            <a:gd name="connsiteY4-430" fmla="*/ 1168840 h 1896929"/>
            <a:gd name="connsiteX5-431" fmla="*/ 2268006 w 2387600"/>
            <a:gd name="connsiteY5-432" fmla="*/ 1179379 h 1896929"/>
            <a:gd name="connsiteX6-433" fmla="*/ 2387600 w 2387600"/>
            <a:gd name="connsiteY6-434" fmla="*/ 1298973 h 1896929"/>
            <a:gd name="connsiteX7-435" fmla="*/ 2387600 w 2387600"/>
            <a:gd name="connsiteY7-436" fmla="*/ 1298971 h 1896929"/>
            <a:gd name="connsiteX8-437" fmla="*/ 2387600 w 2387600"/>
            <a:gd name="connsiteY8-438" fmla="*/ 1298971 h 1896929"/>
            <a:gd name="connsiteX9-439" fmla="*/ 2387600 w 2387600"/>
            <a:gd name="connsiteY9-440" fmla="*/ 1478358 h 1896929"/>
            <a:gd name="connsiteX10-441" fmla="*/ 2387600 w 2387600"/>
            <a:gd name="connsiteY10-442" fmla="*/ 1777335 h 1896929"/>
            <a:gd name="connsiteX11-443" fmla="*/ 2268006 w 2387600"/>
            <a:gd name="connsiteY11-444" fmla="*/ 1896929 h 1896929"/>
            <a:gd name="connsiteX12-445" fmla="*/ 994833 w 2387600"/>
            <a:gd name="connsiteY12-446" fmla="*/ 1896929 h 1896929"/>
            <a:gd name="connsiteX13-447" fmla="*/ 397933 w 2387600"/>
            <a:gd name="connsiteY13-448" fmla="*/ 1896929 h 1896929"/>
            <a:gd name="connsiteX14-449" fmla="*/ 397933 w 2387600"/>
            <a:gd name="connsiteY14-450" fmla="*/ 1896929 h 1896929"/>
            <a:gd name="connsiteX15-451" fmla="*/ 119594 w 2387600"/>
            <a:gd name="connsiteY15-452" fmla="*/ 1896929 h 1896929"/>
            <a:gd name="connsiteX16-453" fmla="*/ 0 w 2387600"/>
            <a:gd name="connsiteY16-454" fmla="*/ 1777335 h 1896929"/>
            <a:gd name="connsiteX17-455" fmla="*/ 0 w 2387600"/>
            <a:gd name="connsiteY17-456" fmla="*/ 1478358 h 1896929"/>
            <a:gd name="connsiteX18-457" fmla="*/ 0 w 2387600"/>
            <a:gd name="connsiteY18-458" fmla="*/ 1298971 h 1896929"/>
            <a:gd name="connsiteX19-459" fmla="*/ 0 w 2387600"/>
            <a:gd name="connsiteY19-460" fmla="*/ 1298971 h 1896929"/>
            <a:gd name="connsiteX20-461" fmla="*/ 0 w 2387600"/>
            <a:gd name="connsiteY20-462" fmla="*/ 1298973 h 1896929"/>
            <a:gd name="connsiteX0-463" fmla="*/ 0 w 2387600"/>
            <a:gd name="connsiteY0-464" fmla="*/ 1287483 h 1885439"/>
            <a:gd name="connsiteX1-465" fmla="*/ 119594 w 2387600"/>
            <a:gd name="connsiteY1-466" fmla="*/ 1167889 h 1885439"/>
            <a:gd name="connsiteX2-467" fmla="*/ 732912 w 2387600"/>
            <a:gd name="connsiteY2-468" fmla="*/ 1163701 h 1885439"/>
            <a:gd name="connsiteX3-469" fmla="*/ 302981 w 2387600"/>
            <a:gd name="connsiteY3-470" fmla="*/ 0 h 1885439"/>
            <a:gd name="connsiteX4-471" fmla="*/ 887281 w 2387600"/>
            <a:gd name="connsiteY4-472" fmla="*/ 1157350 h 1885439"/>
            <a:gd name="connsiteX5-473" fmla="*/ 2268006 w 2387600"/>
            <a:gd name="connsiteY5-474" fmla="*/ 1167889 h 1885439"/>
            <a:gd name="connsiteX6-475" fmla="*/ 2387600 w 2387600"/>
            <a:gd name="connsiteY6-476" fmla="*/ 1287483 h 1885439"/>
            <a:gd name="connsiteX7-477" fmla="*/ 2387600 w 2387600"/>
            <a:gd name="connsiteY7-478" fmla="*/ 1287481 h 1885439"/>
            <a:gd name="connsiteX8-479" fmla="*/ 2387600 w 2387600"/>
            <a:gd name="connsiteY8-480" fmla="*/ 1287481 h 1885439"/>
            <a:gd name="connsiteX9-481" fmla="*/ 2387600 w 2387600"/>
            <a:gd name="connsiteY9-482" fmla="*/ 1466868 h 1885439"/>
            <a:gd name="connsiteX10-483" fmla="*/ 2387600 w 2387600"/>
            <a:gd name="connsiteY10-484" fmla="*/ 1765845 h 1885439"/>
            <a:gd name="connsiteX11-485" fmla="*/ 2268006 w 2387600"/>
            <a:gd name="connsiteY11-486" fmla="*/ 1885439 h 1885439"/>
            <a:gd name="connsiteX12-487" fmla="*/ 994833 w 2387600"/>
            <a:gd name="connsiteY12-488" fmla="*/ 1885439 h 1885439"/>
            <a:gd name="connsiteX13-489" fmla="*/ 397933 w 2387600"/>
            <a:gd name="connsiteY13-490" fmla="*/ 1885439 h 1885439"/>
            <a:gd name="connsiteX14-491" fmla="*/ 397933 w 2387600"/>
            <a:gd name="connsiteY14-492" fmla="*/ 1885439 h 1885439"/>
            <a:gd name="connsiteX15-493" fmla="*/ 119594 w 2387600"/>
            <a:gd name="connsiteY15-494" fmla="*/ 1885439 h 1885439"/>
            <a:gd name="connsiteX16-495" fmla="*/ 0 w 2387600"/>
            <a:gd name="connsiteY16-496" fmla="*/ 1765845 h 1885439"/>
            <a:gd name="connsiteX17-497" fmla="*/ 0 w 2387600"/>
            <a:gd name="connsiteY17-498" fmla="*/ 1466868 h 1885439"/>
            <a:gd name="connsiteX18-499" fmla="*/ 0 w 2387600"/>
            <a:gd name="connsiteY18-500" fmla="*/ 1287481 h 1885439"/>
            <a:gd name="connsiteX19-501" fmla="*/ 0 w 2387600"/>
            <a:gd name="connsiteY19-502" fmla="*/ 1287481 h 1885439"/>
            <a:gd name="connsiteX20-503" fmla="*/ 0 w 2387600"/>
            <a:gd name="connsiteY20-504" fmla="*/ 1287483 h 1885439"/>
            <a:gd name="connsiteX0-505" fmla="*/ 0 w 2387600"/>
            <a:gd name="connsiteY0-506" fmla="*/ 1207056 h 1805012"/>
            <a:gd name="connsiteX1-507" fmla="*/ 119594 w 2387600"/>
            <a:gd name="connsiteY1-508" fmla="*/ 1087462 h 1805012"/>
            <a:gd name="connsiteX2-509" fmla="*/ 732912 w 2387600"/>
            <a:gd name="connsiteY2-510" fmla="*/ 1083274 h 1805012"/>
            <a:gd name="connsiteX3-511" fmla="*/ 293744 w 2387600"/>
            <a:gd name="connsiteY3-512" fmla="*/ 0 h 1805012"/>
            <a:gd name="connsiteX4-513" fmla="*/ 887281 w 2387600"/>
            <a:gd name="connsiteY4-514" fmla="*/ 1076923 h 1805012"/>
            <a:gd name="connsiteX5-515" fmla="*/ 2268006 w 2387600"/>
            <a:gd name="connsiteY5-516" fmla="*/ 1087462 h 1805012"/>
            <a:gd name="connsiteX6-517" fmla="*/ 2387600 w 2387600"/>
            <a:gd name="connsiteY6-518" fmla="*/ 1207056 h 1805012"/>
            <a:gd name="connsiteX7-519" fmla="*/ 2387600 w 2387600"/>
            <a:gd name="connsiteY7-520" fmla="*/ 1207054 h 1805012"/>
            <a:gd name="connsiteX8-521" fmla="*/ 2387600 w 2387600"/>
            <a:gd name="connsiteY8-522" fmla="*/ 1207054 h 1805012"/>
            <a:gd name="connsiteX9-523" fmla="*/ 2387600 w 2387600"/>
            <a:gd name="connsiteY9-524" fmla="*/ 1386441 h 1805012"/>
            <a:gd name="connsiteX10-525" fmla="*/ 2387600 w 2387600"/>
            <a:gd name="connsiteY10-526" fmla="*/ 1685418 h 1805012"/>
            <a:gd name="connsiteX11-527" fmla="*/ 2268006 w 2387600"/>
            <a:gd name="connsiteY11-528" fmla="*/ 1805012 h 1805012"/>
            <a:gd name="connsiteX12-529" fmla="*/ 994833 w 2387600"/>
            <a:gd name="connsiteY12-530" fmla="*/ 1805012 h 1805012"/>
            <a:gd name="connsiteX13-531" fmla="*/ 397933 w 2387600"/>
            <a:gd name="connsiteY13-532" fmla="*/ 1805012 h 1805012"/>
            <a:gd name="connsiteX14-533" fmla="*/ 397933 w 2387600"/>
            <a:gd name="connsiteY14-534" fmla="*/ 1805012 h 1805012"/>
            <a:gd name="connsiteX15-535" fmla="*/ 119594 w 2387600"/>
            <a:gd name="connsiteY15-536" fmla="*/ 1805012 h 1805012"/>
            <a:gd name="connsiteX16-537" fmla="*/ 0 w 2387600"/>
            <a:gd name="connsiteY16-538" fmla="*/ 1685418 h 1805012"/>
            <a:gd name="connsiteX17-539" fmla="*/ 0 w 2387600"/>
            <a:gd name="connsiteY17-540" fmla="*/ 1386441 h 1805012"/>
            <a:gd name="connsiteX18-541" fmla="*/ 0 w 2387600"/>
            <a:gd name="connsiteY18-542" fmla="*/ 1207054 h 1805012"/>
            <a:gd name="connsiteX19-543" fmla="*/ 0 w 2387600"/>
            <a:gd name="connsiteY19-544" fmla="*/ 1207054 h 1805012"/>
            <a:gd name="connsiteX20-545" fmla="*/ 0 w 2387600"/>
            <a:gd name="connsiteY20-546" fmla="*/ 1207056 h 18050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05012">
              <a:moveTo>
                <a:pt x="0" y="1207056"/>
              </a:moveTo>
              <a:cubicBezTo>
                <a:pt x="0" y="1141006"/>
                <a:pt x="53544" y="1087462"/>
                <a:pt x="119594" y="1087462"/>
              </a:cubicBezTo>
              <a:lnTo>
                <a:pt x="732912" y="1083274"/>
              </a:lnTo>
              <a:lnTo>
                <a:pt x="293744" y="0"/>
              </a:lnTo>
              <a:lnTo>
                <a:pt x="887281" y="1076923"/>
              </a:lnTo>
              <a:lnTo>
                <a:pt x="2268006" y="1087462"/>
              </a:lnTo>
              <a:cubicBezTo>
                <a:pt x="2334056" y="1087462"/>
                <a:pt x="2387600" y="1141006"/>
                <a:pt x="2387600" y="1207056"/>
              </a:cubicBezTo>
              <a:lnTo>
                <a:pt x="2387600" y="1207054"/>
              </a:lnTo>
              <a:lnTo>
                <a:pt x="2387600" y="1207054"/>
              </a:lnTo>
              <a:lnTo>
                <a:pt x="2387600" y="1386441"/>
              </a:lnTo>
              <a:lnTo>
                <a:pt x="2387600" y="1685418"/>
              </a:lnTo>
              <a:cubicBezTo>
                <a:pt x="2387600" y="1751468"/>
                <a:pt x="2334056" y="1805012"/>
                <a:pt x="2268006" y="1805012"/>
              </a:cubicBezTo>
              <a:lnTo>
                <a:pt x="994833" y="1805012"/>
              </a:lnTo>
              <a:lnTo>
                <a:pt x="397933" y="1805012"/>
              </a:lnTo>
              <a:lnTo>
                <a:pt x="397933" y="1805012"/>
              </a:lnTo>
              <a:lnTo>
                <a:pt x="119594" y="1805012"/>
              </a:lnTo>
              <a:cubicBezTo>
                <a:pt x="53544" y="1805012"/>
                <a:pt x="0" y="1751468"/>
                <a:pt x="0" y="1685418"/>
              </a:cubicBezTo>
              <a:lnTo>
                <a:pt x="0" y="1386441"/>
              </a:lnTo>
              <a:lnTo>
                <a:pt x="0" y="1207054"/>
              </a:lnTo>
              <a:lnTo>
                <a:pt x="0" y="1207054"/>
              </a:lnTo>
              <a:lnTo>
                <a:pt x="0" y="12070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「設計」や「テスト」等、</a:t>
          </a:r>
          <a:endParaRPr kumimoji="1" lang="en-US" altLang="ja-JP" sz="1100">
            <a:solidFill>
              <a:schemeClr val="bg1"/>
            </a:solidFill>
          </a:endParaRPr>
        </a:p>
        <a:p>
          <a:pPr algn="l"/>
          <a:r>
            <a:rPr kumimoji="1" lang="ja-JP" altLang="en-US" sz="1100">
              <a:solidFill>
                <a:schemeClr val="bg1"/>
              </a:solidFill>
            </a:rPr>
            <a:t>プロジェクト内での位置付け</a:t>
          </a:r>
        </a:p>
      </xdr:txBody>
    </xdr:sp>
    <xdr:clientData/>
  </xdr:twoCellAnchor>
  <xdr:twoCellAnchor>
    <xdr:from>
      <xdr:col>5</xdr:col>
      <xdr:colOff>585611</xdr:colOff>
      <xdr:row>16</xdr:row>
      <xdr:rowOff>50795</xdr:rowOff>
    </xdr:from>
    <xdr:to>
      <xdr:col>7</xdr:col>
      <xdr:colOff>698499</xdr:colOff>
      <xdr:row>20</xdr:row>
      <xdr:rowOff>28222</xdr:rowOff>
    </xdr:to>
    <xdr:sp macro="" textlink="">
      <xdr:nvSpPr>
        <xdr:cNvPr id="8" name="角丸四角形吹き出し 1">
          <a:extLst>
            <a:ext uri="{FF2B5EF4-FFF2-40B4-BE49-F238E27FC236}">
              <a16:creationId xmlns:a16="http://schemas.microsoft.com/office/drawing/2014/main" id="{00000000-0008-0000-0200-000008000000}"/>
            </a:ext>
          </a:extLst>
        </xdr:cNvPr>
        <xdr:cNvSpPr/>
      </xdr:nvSpPr>
      <xdr:spPr>
        <a:xfrm>
          <a:off x="4976495" y="2272030"/>
          <a:ext cx="2112645" cy="58547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585720 h 1183676"/>
            <a:gd name="connsiteX1-297" fmla="*/ 119594 w 2387600"/>
            <a:gd name="connsiteY1-298" fmla="*/ 466126 h 1183676"/>
            <a:gd name="connsiteX2-299" fmla="*/ 524933 w 2387600"/>
            <a:gd name="connsiteY2-300" fmla="*/ 472476 h 1183676"/>
            <a:gd name="connsiteX3-301" fmla="*/ 845716 w 2387600"/>
            <a:gd name="connsiteY3-302" fmla="*/ 0 h 1183676"/>
            <a:gd name="connsiteX4-303" fmla="*/ 670983 w 2387600"/>
            <a:gd name="connsiteY4-304" fmla="*/ 466126 h 1183676"/>
            <a:gd name="connsiteX5-305" fmla="*/ 2268006 w 2387600"/>
            <a:gd name="connsiteY5-306" fmla="*/ 466126 h 1183676"/>
            <a:gd name="connsiteX6-307" fmla="*/ 2387600 w 2387600"/>
            <a:gd name="connsiteY6-308" fmla="*/ 585720 h 1183676"/>
            <a:gd name="connsiteX7-309" fmla="*/ 2387600 w 2387600"/>
            <a:gd name="connsiteY7-310" fmla="*/ 585718 h 1183676"/>
            <a:gd name="connsiteX8-311" fmla="*/ 2387600 w 2387600"/>
            <a:gd name="connsiteY8-312" fmla="*/ 585718 h 1183676"/>
            <a:gd name="connsiteX9-313" fmla="*/ 2387600 w 2387600"/>
            <a:gd name="connsiteY9-314" fmla="*/ 765105 h 1183676"/>
            <a:gd name="connsiteX10-315" fmla="*/ 2387600 w 2387600"/>
            <a:gd name="connsiteY10-316" fmla="*/ 1064082 h 1183676"/>
            <a:gd name="connsiteX11-317" fmla="*/ 2268006 w 2387600"/>
            <a:gd name="connsiteY11-318" fmla="*/ 1183676 h 1183676"/>
            <a:gd name="connsiteX12-319" fmla="*/ 994833 w 2387600"/>
            <a:gd name="connsiteY12-320" fmla="*/ 1183676 h 1183676"/>
            <a:gd name="connsiteX13-321" fmla="*/ 397933 w 2387600"/>
            <a:gd name="connsiteY13-322" fmla="*/ 1183676 h 1183676"/>
            <a:gd name="connsiteX14-323" fmla="*/ 397933 w 2387600"/>
            <a:gd name="connsiteY14-324" fmla="*/ 1183676 h 1183676"/>
            <a:gd name="connsiteX15-325" fmla="*/ 119594 w 2387600"/>
            <a:gd name="connsiteY15-326" fmla="*/ 1183676 h 1183676"/>
            <a:gd name="connsiteX16-327" fmla="*/ 0 w 2387600"/>
            <a:gd name="connsiteY16-328" fmla="*/ 1064082 h 1183676"/>
            <a:gd name="connsiteX17-329" fmla="*/ 0 w 2387600"/>
            <a:gd name="connsiteY17-330" fmla="*/ 765105 h 1183676"/>
            <a:gd name="connsiteX18-331" fmla="*/ 0 w 2387600"/>
            <a:gd name="connsiteY18-332" fmla="*/ 585718 h 1183676"/>
            <a:gd name="connsiteX19-333" fmla="*/ 0 w 2387600"/>
            <a:gd name="connsiteY19-334" fmla="*/ 585718 h 1183676"/>
            <a:gd name="connsiteX20-335" fmla="*/ 0 w 2387600"/>
            <a:gd name="connsiteY20-336" fmla="*/ 585720 h 1183676"/>
            <a:gd name="connsiteX0-337" fmla="*/ 0 w 2387600"/>
            <a:gd name="connsiteY0-338" fmla="*/ 585720 h 1183676"/>
            <a:gd name="connsiteX1-339" fmla="*/ 119594 w 2387600"/>
            <a:gd name="connsiteY1-340" fmla="*/ 466126 h 1183676"/>
            <a:gd name="connsiteX2-341" fmla="*/ 524933 w 2387600"/>
            <a:gd name="connsiteY2-342" fmla="*/ 472476 h 1183676"/>
            <a:gd name="connsiteX3-343" fmla="*/ 750212 w 2387600"/>
            <a:gd name="connsiteY3-344" fmla="*/ 0 h 1183676"/>
            <a:gd name="connsiteX4-345" fmla="*/ 670983 w 2387600"/>
            <a:gd name="connsiteY4-346" fmla="*/ 466126 h 1183676"/>
            <a:gd name="connsiteX5-347" fmla="*/ 2268006 w 2387600"/>
            <a:gd name="connsiteY5-348" fmla="*/ 466126 h 1183676"/>
            <a:gd name="connsiteX6-349" fmla="*/ 2387600 w 2387600"/>
            <a:gd name="connsiteY6-350" fmla="*/ 585720 h 1183676"/>
            <a:gd name="connsiteX7-351" fmla="*/ 2387600 w 2387600"/>
            <a:gd name="connsiteY7-352" fmla="*/ 585718 h 1183676"/>
            <a:gd name="connsiteX8-353" fmla="*/ 2387600 w 2387600"/>
            <a:gd name="connsiteY8-354" fmla="*/ 585718 h 1183676"/>
            <a:gd name="connsiteX9-355" fmla="*/ 2387600 w 2387600"/>
            <a:gd name="connsiteY9-356" fmla="*/ 765105 h 1183676"/>
            <a:gd name="connsiteX10-357" fmla="*/ 2387600 w 2387600"/>
            <a:gd name="connsiteY10-358" fmla="*/ 1064082 h 1183676"/>
            <a:gd name="connsiteX11-359" fmla="*/ 2268006 w 2387600"/>
            <a:gd name="connsiteY11-360" fmla="*/ 1183676 h 1183676"/>
            <a:gd name="connsiteX12-361" fmla="*/ 994833 w 2387600"/>
            <a:gd name="connsiteY12-362" fmla="*/ 1183676 h 1183676"/>
            <a:gd name="connsiteX13-363" fmla="*/ 397933 w 2387600"/>
            <a:gd name="connsiteY13-364" fmla="*/ 1183676 h 1183676"/>
            <a:gd name="connsiteX14-365" fmla="*/ 397933 w 2387600"/>
            <a:gd name="connsiteY14-366" fmla="*/ 1183676 h 1183676"/>
            <a:gd name="connsiteX15-367" fmla="*/ 119594 w 2387600"/>
            <a:gd name="connsiteY15-368" fmla="*/ 1183676 h 1183676"/>
            <a:gd name="connsiteX16-369" fmla="*/ 0 w 2387600"/>
            <a:gd name="connsiteY16-370" fmla="*/ 1064082 h 1183676"/>
            <a:gd name="connsiteX17-371" fmla="*/ 0 w 2387600"/>
            <a:gd name="connsiteY17-372" fmla="*/ 765105 h 1183676"/>
            <a:gd name="connsiteX18-373" fmla="*/ 0 w 2387600"/>
            <a:gd name="connsiteY18-374" fmla="*/ 585718 h 1183676"/>
            <a:gd name="connsiteX19-375" fmla="*/ 0 w 2387600"/>
            <a:gd name="connsiteY19-376" fmla="*/ 585718 h 1183676"/>
            <a:gd name="connsiteX20-377" fmla="*/ 0 w 2387600"/>
            <a:gd name="connsiteY20-378" fmla="*/ 585720 h 1183676"/>
            <a:gd name="connsiteX0-379" fmla="*/ 0 w 2387600"/>
            <a:gd name="connsiteY0-380" fmla="*/ 585720 h 1183676"/>
            <a:gd name="connsiteX1-381" fmla="*/ 119594 w 2387600"/>
            <a:gd name="connsiteY1-382" fmla="*/ 466126 h 1183676"/>
            <a:gd name="connsiteX2-383" fmla="*/ 524933 w 2387600"/>
            <a:gd name="connsiteY2-384" fmla="*/ 472476 h 1183676"/>
            <a:gd name="connsiteX3-385" fmla="*/ 750212 w 2387600"/>
            <a:gd name="connsiteY3-386" fmla="*/ 0 h 1183676"/>
            <a:gd name="connsiteX4-387" fmla="*/ 838338 w 2387600"/>
            <a:gd name="connsiteY4-388" fmla="*/ 454407 h 1183676"/>
            <a:gd name="connsiteX5-389" fmla="*/ 2268006 w 2387600"/>
            <a:gd name="connsiteY5-390" fmla="*/ 466126 h 1183676"/>
            <a:gd name="connsiteX6-391" fmla="*/ 2387600 w 2387600"/>
            <a:gd name="connsiteY6-392" fmla="*/ 585720 h 1183676"/>
            <a:gd name="connsiteX7-393" fmla="*/ 2387600 w 2387600"/>
            <a:gd name="connsiteY7-394" fmla="*/ 585718 h 1183676"/>
            <a:gd name="connsiteX8-395" fmla="*/ 2387600 w 2387600"/>
            <a:gd name="connsiteY8-396" fmla="*/ 585718 h 1183676"/>
            <a:gd name="connsiteX9-397" fmla="*/ 2387600 w 2387600"/>
            <a:gd name="connsiteY9-398" fmla="*/ 765105 h 1183676"/>
            <a:gd name="connsiteX10-399" fmla="*/ 2387600 w 2387600"/>
            <a:gd name="connsiteY10-400" fmla="*/ 1064082 h 1183676"/>
            <a:gd name="connsiteX11-401" fmla="*/ 2268006 w 2387600"/>
            <a:gd name="connsiteY11-402" fmla="*/ 1183676 h 1183676"/>
            <a:gd name="connsiteX12-403" fmla="*/ 994833 w 2387600"/>
            <a:gd name="connsiteY12-404" fmla="*/ 1183676 h 1183676"/>
            <a:gd name="connsiteX13-405" fmla="*/ 397933 w 2387600"/>
            <a:gd name="connsiteY13-406" fmla="*/ 1183676 h 1183676"/>
            <a:gd name="connsiteX14-407" fmla="*/ 397933 w 2387600"/>
            <a:gd name="connsiteY14-408" fmla="*/ 1183676 h 1183676"/>
            <a:gd name="connsiteX15-409" fmla="*/ 119594 w 2387600"/>
            <a:gd name="connsiteY15-410" fmla="*/ 1183676 h 1183676"/>
            <a:gd name="connsiteX16-411" fmla="*/ 0 w 2387600"/>
            <a:gd name="connsiteY16-412" fmla="*/ 1064082 h 1183676"/>
            <a:gd name="connsiteX17-413" fmla="*/ 0 w 2387600"/>
            <a:gd name="connsiteY17-414" fmla="*/ 765105 h 1183676"/>
            <a:gd name="connsiteX18-415" fmla="*/ 0 w 2387600"/>
            <a:gd name="connsiteY18-416" fmla="*/ 585718 h 1183676"/>
            <a:gd name="connsiteX19-417" fmla="*/ 0 w 2387600"/>
            <a:gd name="connsiteY19-418" fmla="*/ 585718 h 1183676"/>
            <a:gd name="connsiteX20-419" fmla="*/ 0 w 2387600"/>
            <a:gd name="connsiteY20-420" fmla="*/ 585720 h 1183676"/>
            <a:gd name="connsiteX0-421" fmla="*/ 0 w 2387600"/>
            <a:gd name="connsiteY0-422" fmla="*/ 585720 h 1183676"/>
            <a:gd name="connsiteX1-423" fmla="*/ 119594 w 2387600"/>
            <a:gd name="connsiteY1-424" fmla="*/ 466126 h 1183676"/>
            <a:gd name="connsiteX2-425" fmla="*/ 703445 w 2387600"/>
            <a:gd name="connsiteY2-426" fmla="*/ 472476 h 1183676"/>
            <a:gd name="connsiteX3-427" fmla="*/ 750212 w 2387600"/>
            <a:gd name="connsiteY3-428" fmla="*/ 0 h 1183676"/>
            <a:gd name="connsiteX4-429" fmla="*/ 838338 w 2387600"/>
            <a:gd name="connsiteY4-430" fmla="*/ 454407 h 1183676"/>
            <a:gd name="connsiteX5-431" fmla="*/ 2268006 w 2387600"/>
            <a:gd name="connsiteY5-432" fmla="*/ 466126 h 1183676"/>
            <a:gd name="connsiteX6-433" fmla="*/ 2387600 w 2387600"/>
            <a:gd name="connsiteY6-434" fmla="*/ 585720 h 1183676"/>
            <a:gd name="connsiteX7-435" fmla="*/ 2387600 w 2387600"/>
            <a:gd name="connsiteY7-436" fmla="*/ 585718 h 1183676"/>
            <a:gd name="connsiteX8-437" fmla="*/ 2387600 w 2387600"/>
            <a:gd name="connsiteY8-438" fmla="*/ 585718 h 1183676"/>
            <a:gd name="connsiteX9-439" fmla="*/ 2387600 w 2387600"/>
            <a:gd name="connsiteY9-440" fmla="*/ 765105 h 1183676"/>
            <a:gd name="connsiteX10-441" fmla="*/ 2387600 w 2387600"/>
            <a:gd name="connsiteY10-442" fmla="*/ 1064082 h 1183676"/>
            <a:gd name="connsiteX11-443" fmla="*/ 2268006 w 2387600"/>
            <a:gd name="connsiteY11-444" fmla="*/ 1183676 h 1183676"/>
            <a:gd name="connsiteX12-445" fmla="*/ 994833 w 2387600"/>
            <a:gd name="connsiteY12-446" fmla="*/ 1183676 h 1183676"/>
            <a:gd name="connsiteX13-447" fmla="*/ 397933 w 2387600"/>
            <a:gd name="connsiteY13-448" fmla="*/ 1183676 h 1183676"/>
            <a:gd name="connsiteX14-449" fmla="*/ 397933 w 2387600"/>
            <a:gd name="connsiteY14-450" fmla="*/ 1183676 h 1183676"/>
            <a:gd name="connsiteX15-451" fmla="*/ 119594 w 2387600"/>
            <a:gd name="connsiteY15-452" fmla="*/ 1183676 h 1183676"/>
            <a:gd name="connsiteX16-453" fmla="*/ 0 w 2387600"/>
            <a:gd name="connsiteY16-454" fmla="*/ 1064082 h 1183676"/>
            <a:gd name="connsiteX17-455" fmla="*/ 0 w 2387600"/>
            <a:gd name="connsiteY17-456" fmla="*/ 765105 h 1183676"/>
            <a:gd name="connsiteX18-457" fmla="*/ 0 w 2387600"/>
            <a:gd name="connsiteY18-458" fmla="*/ 585718 h 1183676"/>
            <a:gd name="connsiteX19-459" fmla="*/ 0 w 2387600"/>
            <a:gd name="connsiteY19-460" fmla="*/ 585718 h 1183676"/>
            <a:gd name="connsiteX20-461" fmla="*/ 0 w 2387600"/>
            <a:gd name="connsiteY20-462" fmla="*/ 585720 h 1183676"/>
            <a:gd name="connsiteX0-463" fmla="*/ 0 w 2387600"/>
            <a:gd name="connsiteY0-464" fmla="*/ 527122 h 1125078"/>
            <a:gd name="connsiteX1-465" fmla="*/ 119594 w 2387600"/>
            <a:gd name="connsiteY1-466" fmla="*/ 407528 h 1125078"/>
            <a:gd name="connsiteX2-467" fmla="*/ 703445 w 2387600"/>
            <a:gd name="connsiteY2-468" fmla="*/ 413878 h 1125078"/>
            <a:gd name="connsiteX3-469" fmla="*/ 872938 w 2387600"/>
            <a:gd name="connsiteY3-470" fmla="*/ 0 h 1125078"/>
            <a:gd name="connsiteX4-471" fmla="*/ 838338 w 2387600"/>
            <a:gd name="connsiteY4-472" fmla="*/ 395809 h 1125078"/>
            <a:gd name="connsiteX5-473" fmla="*/ 2268006 w 2387600"/>
            <a:gd name="connsiteY5-474" fmla="*/ 407528 h 1125078"/>
            <a:gd name="connsiteX6-475" fmla="*/ 2387600 w 2387600"/>
            <a:gd name="connsiteY6-476" fmla="*/ 527122 h 1125078"/>
            <a:gd name="connsiteX7-477" fmla="*/ 2387600 w 2387600"/>
            <a:gd name="connsiteY7-478" fmla="*/ 527120 h 1125078"/>
            <a:gd name="connsiteX8-479" fmla="*/ 2387600 w 2387600"/>
            <a:gd name="connsiteY8-480" fmla="*/ 527120 h 1125078"/>
            <a:gd name="connsiteX9-481" fmla="*/ 2387600 w 2387600"/>
            <a:gd name="connsiteY9-482" fmla="*/ 706507 h 1125078"/>
            <a:gd name="connsiteX10-483" fmla="*/ 2387600 w 2387600"/>
            <a:gd name="connsiteY10-484" fmla="*/ 1005484 h 1125078"/>
            <a:gd name="connsiteX11-485" fmla="*/ 2268006 w 2387600"/>
            <a:gd name="connsiteY11-486" fmla="*/ 1125078 h 1125078"/>
            <a:gd name="connsiteX12-487" fmla="*/ 994833 w 2387600"/>
            <a:gd name="connsiteY12-488" fmla="*/ 1125078 h 1125078"/>
            <a:gd name="connsiteX13-489" fmla="*/ 397933 w 2387600"/>
            <a:gd name="connsiteY13-490" fmla="*/ 1125078 h 1125078"/>
            <a:gd name="connsiteX14-491" fmla="*/ 397933 w 2387600"/>
            <a:gd name="connsiteY14-492" fmla="*/ 1125078 h 1125078"/>
            <a:gd name="connsiteX15-493" fmla="*/ 119594 w 2387600"/>
            <a:gd name="connsiteY15-494" fmla="*/ 1125078 h 1125078"/>
            <a:gd name="connsiteX16-495" fmla="*/ 0 w 2387600"/>
            <a:gd name="connsiteY16-496" fmla="*/ 1005484 h 1125078"/>
            <a:gd name="connsiteX17-497" fmla="*/ 0 w 2387600"/>
            <a:gd name="connsiteY17-498" fmla="*/ 706507 h 1125078"/>
            <a:gd name="connsiteX18-499" fmla="*/ 0 w 2387600"/>
            <a:gd name="connsiteY18-500" fmla="*/ 527120 h 1125078"/>
            <a:gd name="connsiteX19-501" fmla="*/ 0 w 2387600"/>
            <a:gd name="connsiteY19-502" fmla="*/ 527120 h 1125078"/>
            <a:gd name="connsiteX20-503" fmla="*/ 0 w 2387600"/>
            <a:gd name="connsiteY20-504" fmla="*/ 527122 h 1125078"/>
            <a:gd name="connsiteX0-505" fmla="*/ 0 w 2387600"/>
            <a:gd name="connsiteY0-506" fmla="*/ 409926 h 1007882"/>
            <a:gd name="connsiteX1-507" fmla="*/ 119594 w 2387600"/>
            <a:gd name="connsiteY1-508" fmla="*/ 290332 h 1007882"/>
            <a:gd name="connsiteX2-509" fmla="*/ 703445 w 2387600"/>
            <a:gd name="connsiteY2-510" fmla="*/ 296682 h 1007882"/>
            <a:gd name="connsiteX3-511" fmla="*/ 872938 w 2387600"/>
            <a:gd name="connsiteY3-512" fmla="*/ 0 h 1007882"/>
            <a:gd name="connsiteX4-513" fmla="*/ 838338 w 2387600"/>
            <a:gd name="connsiteY4-514" fmla="*/ 278613 h 1007882"/>
            <a:gd name="connsiteX5-515" fmla="*/ 2268006 w 2387600"/>
            <a:gd name="connsiteY5-516" fmla="*/ 290332 h 1007882"/>
            <a:gd name="connsiteX6-517" fmla="*/ 2387600 w 2387600"/>
            <a:gd name="connsiteY6-518" fmla="*/ 409926 h 1007882"/>
            <a:gd name="connsiteX7-519" fmla="*/ 2387600 w 2387600"/>
            <a:gd name="connsiteY7-520" fmla="*/ 409924 h 1007882"/>
            <a:gd name="connsiteX8-521" fmla="*/ 2387600 w 2387600"/>
            <a:gd name="connsiteY8-522" fmla="*/ 409924 h 1007882"/>
            <a:gd name="connsiteX9-523" fmla="*/ 2387600 w 2387600"/>
            <a:gd name="connsiteY9-524" fmla="*/ 589311 h 1007882"/>
            <a:gd name="connsiteX10-525" fmla="*/ 2387600 w 2387600"/>
            <a:gd name="connsiteY10-526" fmla="*/ 888288 h 1007882"/>
            <a:gd name="connsiteX11-527" fmla="*/ 2268006 w 2387600"/>
            <a:gd name="connsiteY11-528" fmla="*/ 1007882 h 1007882"/>
            <a:gd name="connsiteX12-529" fmla="*/ 994833 w 2387600"/>
            <a:gd name="connsiteY12-530" fmla="*/ 1007882 h 1007882"/>
            <a:gd name="connsiteX13-531" fmla="*/ 397933 w 2387600"/>
            <a:gd name="connsiteY13-532" fmla="*/ 1007882 h 1007882"/>
            <a:gd name="connsiteX14-533" fmla="*/ 397933 w 2387600"/>
            <a:gd name="connsiteY14-534" fmla="*/ 1007882 h 1007882"/>
            <a:gd name="connsiteX15-535" fmla="*/ 119594 w 2387600"/>
            <a:gd name="connsiteY15-536" fmla="*/ 1007882 h 1007882"/>
            <a:gd name="connsiteX16-537" fmla="*/ 0 w 2387600"/>
            <a:gd name="connsiteY16-538" fmla="*/ 888288 h 1007882"/>
            <a:gd name="connsiteX17-539" fmla="*/ 0 w 2387600"/>
            <a:gd name="connsiteY17-540" fmla="*/ 589311 h 1007882"/>
            <a:gd name="connsiteX18-541" fmla="*/ 0 w 2387600"/>
            <a:gd name="connsiteY18-542" fmla="*/ 409924 h 1007882"/>
            <a:gd name="connsiteX19-543" fmla="*/ 0 w 2387600"/>
            <a:gd name="connsiteY19-544" fmla="*/ 409924 h 1007882"/>
            <a:gd name="connsiteX20-545" fmla="*/ 0 w 2387600"/>
            <a:gd name="connsiteY20-546" fmla="*/ 409926 h 1007882"/>
            <a:gd name="connsiteX0-547" fmla="*/ 0 w 2387600"/>
            <a:gd name="connsiteY0-548" fmla="*/ 401442 h 999398"/>
            <a:gd name="connsiteX1-549" fmla="*/ 119594 w 2387600"/>
            <a:gd name="connsiteY1-550" fmla="*/ 281848 h 999398"/>
            <a:gd name="connsiteX2-551" fmla="*/ 703445 w 2387600"/>
            <a:gd name="connsiteY2-552" fmla="*/ 288198 h 999398"/>
            <a:gd name="connsiteX3-553" fmla="*/ 761310 w 2387600"/>
            <a:gd name="connsiteY3-554" fmla="*/ 0 h 999398"/>
            <a:gd name="connsiteX4-555" fmla="*/ 838338 w 2387600"/>
            <a:gd name="connsiteY4-556" fmla="*/ 270129 h 999398"/>
            <a:gd name="connsiteX5-557" fmla="*/ 2268006 w 2387600"/>
            <a:gd name="connsiteY5-558" fmla="*/ 281848 h 999398"/>
            <a:gd name="connsiteX6-559" fmla="*/ 2387600 w 2387600"/>
            <a:gd name="connsiteY6-560" fmla="*/ 401442 h 999398"/>
            <a:gd name="connsiteX7-561" fmla="*/ 2387600 w 2387600"/>
            <a:gd name="connsiteY7-562" fmla="*/ 401440 h 999398"/>
            <a:gd name="connsiteX8-563" fmla="*/ 2387600 w 2387600"/>
            <a:gd name="connsiteY8-564" fmla="*/ 401440 h 999398"/>
            <a:gd name="connsiteX9-565" fmla="*/ 2387600 w 2387600"/>
            <a:gd name="connsiteY9-566" fmla="*/ 580827 h 999398"/>
            <a:gd name="connsiteX10-567" fmla="*/ 2387600 w 2387600"/>
            <a:gd name="connsiteY10-568" fmla="*/ 879804 h 999398"/>
            <a:gd name="connsiteX11-569" fmla="*/ 2268006 w 2387600"/>
            <a:gd name="connsiteY11-570" fmla="*/ 999398 h 999398"/>
            <a:gd name="connsiteX12-571" fmla="*/ 994833 w 2387600"/>
            <a:gd name="connsiteY12-572" fmla="*/ 999398 h 999398"/>
            <a:gd name="connsiteX13-573" fmla="*/ 397933 w 2387600"/>
            <a:gd name="connsiteY13-574" fmla="*/ 999398 h 999398"/>
            <a:gd name="connsiteX14-575" fmla="*/ 397933 w 2387600"/>
            <a:gd name="connsiteY14-576" fmla="*/ 999398 h 999398"/>
            <a:gd name="connsiteX15-577" fmla="*/ 119594 w 2387600"/>
            <a:gd name="connsiteY15-578" fmla="*/ 999398 h 999398"/>
            <a:gd name="connsiteX16-579" fmla="*/ 0 w 2387600"/>
            <a:gd name="connsiteY16-580" fmla="*/ 879804 h 999398"/>
            <a:gd name="connsiteX17-581" fmla="*/ 0 w 2387600"/>
            <a:gd name="connsiteY17-582" fmla="*/ 580827 h 999398"/>
            <a:gd name="connsiteX18-583" fmla="*/ 0 w 2387600"/>
            <a:gd name="connsiteY18-584" fmla="*/ 401440 h 999398"/>
            <a:gd name="connsiteX19-585" fmla="*/ 0 w 2387600"/>
            <a:gd name="connsiteY19-586" fmla="*/ 401440 h 999398"/>
            <a:gd name="connsiteX20-587" fmla="*/ 0 w 2387600"/>
            <a:gd name="connsiteY20-588" fmla="*/ 401442 h 999398"/>
            <a:gd name="connsiteX0-589" fmla="*/ 0 w 2387600"/>
            <a:gd name="connsiteY0-590" fmla="*/ 389656 h 987612"/>
            <a:gd name="connsiteX1-591" fmla="*/ 119594 w 2387600"/>
            <a:gd name="connsiteY1-592" fmla="*/ 270062 h 987612"/>
            <a:gd name="connsiteX2-593" fmla="*/ 703445 w 2387600"/>
            <a:gd name="connsiteY2-594" fmla="*/ 276412 h 987612"/>
            <a:gd name="connsiteX3-595" fmla="*/ 951626 w 2387600"/>
            <a:gd name="connsiteY3-596" fmla="*/ 0 h 987612"/>
            <a:gd name="connsiteX4-597" fmla="*/ 838338 w 2387600"/>
            <a:gd name="connsiteY4-598" fmla="*/ 258343 h 987612"/>
            <a:gd name="connsiteX5-599" fmla="*/ 2268006 w 2387600"/>
            <a:gd name="connsiteY5-600" fmla="*/ 270062 h 987612"/>
            <a:gd name="connsiteX6-601" fmla="*/ 2387600 w 2387600"/>
            <a:gd name="connsiteY6-602" fmla="*/ 389656 h 987612"/>
            <a:gd name="connsiteX7-603" fmla="*/ 2387600 w 2387600"/>
            <a:gd name="connsiteY7-604" fmla="*/ 389654 h 987612"/>
            <a:gd name="connsiteX8-605" fmla="*/ 2387600 w 2387600"/>
            <a:gd name="connsiteY8-606" fmla="*/ 389654 h 987612"/>
            <a:gd name="connsiteX9-607" fmla="*/ 2387600 w 2387600"/>
            <a:gd name="connsiteY9-608" fmla="*/ 569041 h 987612"/>
            <a:gd name="connsiteX10-609" fmla="*/ 2387600 w 2387600"/>
            <a:gd name="connsiteY10-610" fmla="*/ 868018 h 987612"/>
            <a:gd name="connsiteX11-611" fmla="*/ 2268006 w 2387600"/>
            <a:gd name="connsiteY11-612" fmla="*/ 987612 h 987612"/>
            <a:gd name="connsiteX12-613" fmla="*/ 994833 w 2387600"/>
            <a:gd name="connsiteY12-614" fmla="*/ 987612 h 987612"/>
            <a:gd name="connsiteX13-615" fmla="*/ 397933 w 2387600"/>
            <a:gd name="connsiteY13-616" fmla="*/ 987612 h 987612"/>
            <a:gd name="connsiteX14-617" fmla="*/ 397933 w 2387600"/>
            <a:gd name="connsiteY14-618" fmla="*/ 987612 h 987612"/>
            <a:gd name="connsiteX15-619" fmla="*/ 119594 w 2387600"/>
            <a:gd name="connsiteY15-620" fmla="*/ 987612 h 987612"/>
            <a:gd name="connsiteX16-621" fmla="*/ 0 w 2387600"/>
            <a:gd name="connsiteY16-622" fmla="*/ 868018 h 987612"/>
            <a:gd name="connsiteX17-623" fmla="*/ 0 w 2387600"/>
            <a:gd name="connsiteY17-624" fmla="*/ 569041 h 987612"/>
            <a:gd name="connsiteX18-625" fmla="*/ 0 w 2387600"/>
            <a:gd name="connsiteY18-626" fmla="*/ 389654 h 987612"/>
            <a:gd name="connsiteX19-627" fmla="*/ 0 w 2387600"/>
            <a:gd name="connsiteY19-628" fmla="*/ 389654 h 987612"/>
            <a:gd name="connsiteX20-629" fmla="*/ 0 w 2387600"/>
            <a:gd name="connsiteY20-630" fmla="*/ 389656 h 9876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87612">
              <a:moveTo>
                <a:pt x="0" y="389656"/>
              </a:moveTo>
              <a:cubicBezTo>
                <a:pt x="0" y="323606"/>
                <a:pt x="53544" y="270062"/>
                <a:pt x="119594" y="270062"/>
              </a:cubicBezTo>
              <a:lnTo>
                <a:pt x="703445" y="276412"/>
              </a:lnTo>
              <a:lnTo>
                <a:pt x="951626" y="0"/>
              </a:lnTo>
              <a:lnTo>
                <a:pt x="838338" y="258343"/>
              </a:lnTo>
              <a:lnTo>
                <a:pt x="2268006" y="270062"/>
              </a:lnTo>
              <a:cubicBezTo>
                <a:pt x="2334056" y="270062"/>
                <a:pt x="2387600" y="323606"/>
                <a:pt x="2387600" y="389656"/>
              </a:cubicBezTo>
              <a:lnTo>
                <a:pt x="2387600" y="389654"/>
              </a:lnTo>
              <a:lnTo>
                <a:pt x="2387600" y="389654"/>
              </a:lnTo>
              <a:lnTo>
                <a:pt x="2387600" y="569041"/>
              </a:lnTo>
              <a:lnTo>
                <a:pt x="2387600" y="868018"/>
              </a:lnTo>
              <a:cubicBezTo>
                <a:pt x="2387600" y="934068"/>
                <a:pt x="2334056" y="987612"/>
                <a:pt x="2268006" y="987612"/>
              </a:cubicBezTo>
              <a:lnTo>
                <a:pt x="994833" y="987612"/>
              </a:lnTo>
              <a:lnTo>
                <a:pt x="397933" y="987612"/>
              </a:lnTo>
              <a:lnTo>
                <a:pt x="397933" y="987612"/>
              </a:lnTo>
              <a:lnTo>
                <a:pt x="119594" y="987612"/>
              </a:lnTo>
              <a:cubicBezTo>
                <a:pt x="53544" y="987612"/>
                <a:pt x="0" y="934068"/>
                <a:pt x="0" y="868018"/>
              </a:cubicBezTo>
              <a:lnTo>
                <a:pt x="0" y="569041"/>
              </a:lnTo>
              <a:lnTo>
                <a:pt x="0" y="389654"/>
              </a:lnTo>
              <a:lnTo>
                <a:pt x="0" y="389654"/>
              </a:lnTo>
              <a:lnTo>
                <a:pt x="0" y="3896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en-US" altLang="ja-JP" sz="1100">
              <a:solidFill>
                <a:schemeClr val="bg1"/>
              </a:solidFill>
              <a:latin typeface="+mn-ea"/>
              <a:ea typeface="+mn-ea"/>
            </a:rPr>
            <a:t>AA</a:t>
          </a:r>
          <a:r>
            <a:rPr kumimoji="1" lang="ja-JP" altLang="en-US" sz="1100">
              <a:solidFill>
                <a:schemeClr val="bg1"/>
              </a:solidFill>
              <a:latin typeface="+mn-ea"/>
              <a:ea typeface="+mn-ea"/>
            </a:rPr>
            <a:t>から降順で優先度をつける</a:t>
          </a:r>
          <a:endParaRPr kumimoji="1" lang="en-US" altLang="ja-JP" sz="1100">
            <a:solidFill>
              <a:schemeClr val="bg1"/>
            </a:solidFill>
            <a:latin typeface="+mn-ea"/>
            <a:ea typeface="+mn-ea"/>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ドロップダウンリスト有</a:t>
          </a:r>
        </a:p>
      </xdr:txBody>
    </xdr:sp>
    <xdr:clientData/>
  </xdr:twoCellAnchor>
  <xdr:twoCellAnchor>
    <xdr:from>
      <xdr:col>8</xdr:col>
      <xdr:colOff>920750</xdr:colOff>
      <xdr:row>16</xdr:row>
      <xdr:rowOff>798</xdr:rowOff>
    </xdr:from>
    <xdr:to>
      <xdr:col>8</xdr:col>
      <xdr:colOff>2432050</xdr:colOff>
      <xdr:row>20</xdr:row>
      <xdr:rowOff>12700</xdr:rowOff>
    </xdr:to>
    <xdr:sp macro="" textlink="">
      <xdr:nvSpPr>
        <xdr:cNvPr id="9" name="角丸四角形吹き出し 1">
          <a:extLst>
            <a:ext uri="{FF2B5EF4-FFF2-40B4-BE49-F238E27FC236}">
              <a16:creationId xmlns:a16="http://schemas.microsoft.com/office/drawing/2014/main" id="{00000000-0008-0000-0200-000009000000}"/>
            </a:ext>
          </a:extLst>
        </xdr:cNvPr>
        <xdr:cNvSpPr/>
      </xdr:nvSpPr>
      <xdr:spPr>
        <a:xfrm>
          <a:off x="8502650" y="2222500"/>
          <a:ext cx="1511300" cy="6197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752428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491598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39751">
              <a:moveTo>
                <a:pt x="0" y="441795"/>
              </a:moveTo>
              <a:cubicBezTo>
                <a:pt x="0" y="375745"/>
                <a:pt x="53544" y="322201"/>
                <a:pt x="119594" y="322201"/>
              </a:cubicBezTo>
              <a:lnTo>
                <a:pt x="524933" y="328551"/>
              </a:lnTo>
              <a:lnTo>
                <a:pt x="491598" y="0"/>
              </a:lnTo>
              <a:lnTo>
                <a:pt x="670983" y="322201"/>
              </a:lnTo>
              <a:lnTo>
                <a:pt x="2268006" y="322201"/>
              </a:lnTo>
              <a:cubicBezTo>
                <a:pt x="2334056" y="322201"/>
                <a:pt x="2387600" y="375745"/>
                <a:pt x="2387600" y="441795"/>
              </a:cubicBezTo>
              <a:lnTo>
                <a:pt x="2387600" y="441793"/>
              </a:lnTo>
              <a:lnTo>
                <a:pt x="2387600" y="441793"/>
              </a:lnTo>
              <a:lnTo>
                <a:pt x="2387600" y="621180"/>
              </a:lnTo>
              <a:lnTo>
                <a:pt x="2387600" y="920157"/>
              </a:lnTo>
              <a:cubicBezTo>
                <a:pt x="2387600" y="986207"/>
                <a:pt x="2334056" y="1039751"/>
                <a:pt x="2268006" y="1039751"/>
              </a:cubicBezTo>
              <a:lnTo>
                <a:pt x="994833" y="1039751"/>
              </a:lnTo>
              <a:lnTo>
                <a:pt x="397933" y="1039751"/>
              </a:lnTo>
              <a:lnTo>
                <a:pt x="397933" y="1039751"/>
              </a:lnTo>
              <a:lnTo>
                <a:pt x="119594" y="1039751"/>
              </a:lnTo>
              <a:cubicBezTo>
                <a:pt x="53544" y="1039751"/>
                <a:pt x="0" y="986207"/>
                <a:pt x="0" y="920157"/>
              </a:cubicBezTo>
              <a:lnTo>
                <a:pt x="0" y="621180"/>
              </a:lnTo>
              <a:lnTo>
                <a:pt x="0" y="441793"/>
              </a:lnTo>
              <a:lnTo>
                <a:pt x="0" y="441793"/>
              </a:lnTo>
              <a:lnTo>
                <a:pt x="0" y="44179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起きている事象と原因、課題解決への条件</a:t>
          </a:r>
        </a:p>
      </xdr:txBody>
    </xdr:sp>
    <xdr:clientData/>
  </xdr:twoCellAnchor>
  <xdr:twoCellAnchor>
    <xdr:from>
      <xdr:col>9</xdr:col>
      <xdr:colOff>127000</xdr:colOff>
      <xdr:row>18</xdr:row>
      <xdr:rowOff>19848</xdr:rowOff>
    </xdr:from>
    <xdr:to>
      <xdr:col>10</xdr:col>
      <xdr:colOff>723900</xdr:colOff>
      <xdr:row>22</xdr:row>
      <xdr:rowOff>146050</xdr:rowOff>
    </xdr:to>
    <xdr:sp macro="" textlink="">
      <xdr:nvSpPr>
        <xdr:cNvPr id="10" name="角丸四角形吹き出し 1">
          <a:extLst>
            <a:ext uri="{FF2B5EF4-FFF2-40B4-BE49-F238E27FC236}">
              <a16:creationId xmlns:a16="http://schemas.microsoft.com/office/drawing/2014/main" id="{00000000-0008-0000-0200-00000A000000}"/>
            </a:ext>
          </a:extLst>
        </xdr:cNvPr>
        <xdr:cNvSpPr/>
      </xdr:nvSpPr>
      <xdr:spPr>
        <a:xfrm>
          <a:off x="11566525" y="2544445"/>
          <a:ext cx="1406525" cy="73596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仮置きでもよいので、</a:t>
          </a:r>
        </a:p>
        <a:p>
          <a:pPr algn="l"/>
          <a:r>
            <a:rPr kumimoji="1" lang="ja-JP" altLang="en-US" sz="1100">
              <a:solidFill>
                <a:schemeClr val="bg1"/>
              </a:solidFill>
            </a:rPr>
            <a:t>起票時に必ず設定</a:t>
          </a:r>
        </a:p>
      </xdr:txBody>
    </xdr:sp>
    <xdr:clientData/>
  </xdr:twoCellAnchor>
  <xdr:twoCellAnchor>
    <xdr:from>
      <xdr:col>11</xdr:col>
      <xdr:colOff>114300</xdr:colOff>
      <xdr:row>16</xdr:row>
      <xdr:rowOff>19848</xdr:rowOff>
    </xdr:from>
    <xdr:to>
      <xdr:col>12</xdr:col>
      <xdr:colOff>946150</xdr:colOff>
      <xdr:row>21</xdr:row>
      <xdr:rowOff>31750</xdr:rowOff>
    </xdr:to>
    <xdr:sp macro="" textlink="">
      <xdr:nvSpPr>
        <xdr:cNvPr id="11" name="角丸四角形吹き出し 1">
          <a:extLst>
            <a:ext uri="{FF2B5EF4-FFF2-40B4-BE49-F238E27FC236}">
              <a16:creationId xmlns:a16="http://schemas.microsoft.com/office/drawing/2014/main" id="{00000000-0008-0000-0200-00000B000000}"/>
            </a:ext>
          </a:extLst>
        </xdr:cNvPr>
        <xdr:cNvSpPr/>
      </xdr:nvSpPr>
      <xdr:spPr>
        <a:xfrm>
          <a:off x="13173075" y="2241550"/>
          <a:ext cx="1641475" cy="7721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472717 h 1070673"/>
            <a:gd name="connsiteX1-297" fmla="*/ 119594 w 2387600"/>
            <a:gd name="connsiteY1-298" fmla="*/ 353123 h 1070673"/>
            <a:gd name="connsiteX2-299" fmla="*/ 524933 w 2387600"/>
            <a:gd name="connsiteY2-300" fmla="*/ 359473 h 1070673"/>
            <a:gd name="connsiteX3-301" fmla="*/ 688477 w 2387600"/>
            <a:gd name="connsiteY3-302" fmla="*/ 0 h 1070673"/>
            <a:gd name="connsiteX4-303" fmla="*/ 670983 w 2387600"/>
            <a:gd name="connsiteY4-304" fmla="*/ 353123 h 1070673"/>
            <a:gd name="connsiteX5-305" fmla="*/ 2268006 w 2387600"/>
            <a:gd name="connsiteY5-306" fmla="*/ 353123 h 1070673"/>
            <a:gd name="connsiteX6-307" fmla="*/ 2387600 w 2387600"/>
            <a:gd name="connsiteY6-308" fmla="*/ 472717 h 1070673"/>
            <a:gd name="connsiteX7-309" fmla="*/ 2387600 w 2387600"/>
            <a:gd name="connsiteY7-310" fmla="*/ 472715 h 1070673"/>
            <a:gd name="connsiteX8-311" fmla="*/ 2387600 w 2387600"/>
            <a:gd name="connsiteY8-312" fmla="*/ 472715 h 1070673"/>
            <a:gd name="connsiteX9-313" fmla="*/ 2387600 w 2387600"/>
            <a:gd name="connsiteY9-314" fmla="*/ 652102 h 1070673"/>
            <a:gd name="connsiteX10-315" fmla="*/ 2387600 w 2387600"/>
            <a:gd name="connsiteY10-316" fmla="*/ 951079 h 1070673"/>
            <a:gd name="connsiteX11-317" fmla="*/ 2268006 w 2387600"/>
            <a:gd name="connsiteY11-318" fmla="*/ 1070673 h 1070673"/>
            <a:gd name="connsiteX12-319" fmla="*/ 994833 w 2387600"/>
            <a:gd name="connsiteY12-320" fmla="*/ 1070673 h 1070673"/>
            <a:gd name="connsiteX13-321" fmla="*/ 397933 w 2387600"/>
            <a:gd name="connsiteY13-322" fmla="*/ 1070673 h 1070673"/>
            <a:gd name="connsiteX14-323" fmla="*/ 397933 w 2387600"/>
            <a:gd name="connsiteY14-324" fmla="*/ 1070673 h 1070673"/>
            <a:gd name="connsiteX15-325" fmla="*/ 119594 w 2387600"/>
            <a:gd name="connsiteY15-326" fmla="*/ 1070673 h 1070673"/>
            <a:gd name="connsiteX16-327" fmla="*/ 0 w 2387600"/>
            <a:gd name="connsiteY16-328" fmla="*/ 951079 h 1070673"/>
            <a:gd name="connsiteX17-329" fmla="*/ 0 w 2387600"/>
            <a:gd name="connsiteY17-330" fmla="*/ 652102 h 1070673"/>
            <a:gd name="connsiteX18-331" fmla="*/ 0 w 2387600"/>
            <a:gd name="connsiteY18-332" fmla="*/ 472715 h 1070673"/>
            <a:gd name="connsiteX19-333" fmla="*/ 0 w 2387600"/>
            <a:gd name="connsiteY19-334" fmla="*/ 472715 h 1070673"/>
            <a:gd name="connsiteX20-335" fmla="*/ 0 w 2387600"/>
            <a:gd name="connsiteY20-336" fmla="*/ 472717 h 1070673"/>
            <a:gd name="connsiteX0-337" fmla="*/ 0 w 2387600"/>
            <a:gd name="connsiteY0-338" fmla="*/ 503639 h 1101595"/>
            <a:gd name="connsiteX1-339" fmla="*/ 119594 w 2387600"/>
            <a:gd name="connsiteY1-340" fmla="*/ 384045 h 1101595"/>
            <a:gd name="connsiteX2-341" fmla="*/ 524933 w 2387600"/>
            <a:gd name="connsiteY2-342" fmla="*/ 390395 h 1101595"/>
            <a:gd name="connsiteX3-343" fmla="*/ 447792 w 2387600"/>
            <a:gd name="connsiteY3-344" fmla="*/ 0 h 1101595"/>
            <a:gd name="connsiteX4-345" fmla="*/ 670983 w 2387600"/>
            <a:gd name="connsiteY4-346" fmla="*/ 384045 h 1101595"/>
            <a:gd name="connsiteX5-347" fmla="*/ 2268006 w 2387600"/>
            <a:gd name="connsiteY5-348" fmla="*/ 384045 h 1101595"/>
            <a:gd name="connsiteX6-349" fmla="*/ 2387600 w 2387600"/>
            <a:gd name="connsiteY6-350" fmla="*/ 503639 h 1101595"/>
            <a:gd name="connsiteX7-351" fmla="*/ 2387600 w 2387600"/>
            <a:gd name="connsiteY7-352" fmla="*/ 503637 h 1101595"/>
            <a:gd name="connsiteX8-353" fmla="*/ 2387600 w 2387600"/>
            <a:gd name="connsiteY8-354" fmla="*/ 503637 h 1101595"/>
            <a:gd name="connsiteX9-355" fmla="*/ 2387600 w 2387600"/>
            <a:gd name="connsiteY9-356" fmla="*/ 683024 h 1101595"/>
            <a:gd name="connsiteX10-357" fmla="*/ 2387600 w 2387600"/>
            <a:gd name="connsiteY10-358" fmla="*/ 982001 h 1101595"/>
            <a:gd name="connsiteX11-359" fmla="*/ 2268006 w 2387600"/>
            <a:gd name="connsiteY11-360" fmla="*/ 1101595 h 1101595"/>
            <a:gd name="connsiteX12-361" fmla="*/ 994833 w 2387600"/>
            <a:gd name="connsiteY12-362" fmla="*/ 1101595 h 1101595"/>
            <a:gd name="connsiteX13-363" fmla="*/ 397933 w 2387600"/>
            <a:gd name="connsiteY13-364" fmla="*/ 1101595 h 1101595"/>
            <a:gd name="connsiteX14-365" fmla="*/ 397933 w 2387600"/>
            <a:gd name="connsiteY14-366" fmla="*/ 1101595 h 1101595"/>
            <a:gd name="connsiteX15-367" fmla="*/ 119594 w 2387600"/>
            <a:gd name="connsiteY15-368" fmla="*/ 1101595 h 1101595"/>
            <a:gd name="connsiteX16-369" fmla="*/ 0 w 2387600"/>
            <a:gd name="connsiteY16-370" fmla="*/ 982001 h 1101595"/>
            <a:gd name="connsiteX17-371" fmla="*/ 0 w 2387600"/>
            <a:gd name="connsiteY17-372" fmla="*/ 683024 h 1101595"/>
            <a:gd name="connsiteX18-373" fmla="*/ 0 w 2387600"/>
            <a:gd name="connsiteY18-374" fmla="*/ 503637 h 1101595"/>
            <a:gd name="connsiteX19-375" fmla="*/ 0 w 2387600"/>
            <a:gd name="connsiteY19-376" fmla="*/ 503637 h 1101595"/>
            <a:gd name="connsiteX20-377" fmla="*/ 0 w 2387600"/>
            <a:gd name="connsiteY20-378" fmla="*/ 503639 h 1101595"/>
            <a:gd name="connsiteX0-379" fmla="*/ 0 w 2387600"/>
            <a:gd name="connsiteY0-380" fmla="*/ 394163 h 992119"/>
            <a:gd name="connsiteX1-381" fmla="*/ 119594 w 2387600"/>
            <a:gd name="connsiteY1-382" fmla="*/ 274569 h 992119"/>
            <a:gd name="connsiteX2-383" fmla="*/ 524933 w 2387600"/>
            <a:gd name="connsiteY2-384" fmla="*/ 280919 h 992119"/>
            <a:gd name="connsiteX3-385" fmla="*/ 457419 w 2387600"/>
            <a:gd name="connsiteY3-386" fmla="*/ 0 h 992119"/>
            <a:gd name="connsiteX4-387" fmla="*/ 670983 w 2387600"/>
            <a:gd name="connsiteY4-388" fmla="*/ 274569 h 992119"/>
            <a:gd name="connsiteX5-389" fmla="*/ 2268006 w 2387600"/>
            <a:gd name="connsiteY5-390" fmla="*/ 274569 h 992119"/>
            <a:gd name="connsiteX6-391" fmla="*/ 2387600 w 2387600"/>
            <a:gd name="connsiteY6-392" fmla="*/ 394163 h 992119"/>
            <a:gd name="connsiteX7-393" fmla="*/ 2387600 w 2387600"/>
            <a:gd name="connsiteY7-394" fmla="*/ 394161 h 992119"/>
            <a:gd name="connsiteX8-395" fmla="*/ 2387600 w 2387600"/>
            <a:gd name="connsiteY8-396" fmla="*/ 394161 h 992119"/>
            <a:gd name="connsiteX9-397" fmla="*/ 2387600 w 2387600"/>
            <a:gd name="connsiteY9-398" fmla="*/ 573548 h 992119"/>
            <a:gd name="connsiteX10-399" fmla="*/ 2387600 w 2387600"/>
            <a:gd name="connsiteY10-400" fmla="*/ 872525 h 992119"/>
            <a:gd name="connsiteX11-401" fmla="*/ 2268006 w 2387600"/>
            <a:gd name="connsiteY11-402" fmla="*/ 992119 h 992119"/>
            <a:gd name="connsiteX12-403" fmla="*/ 994833 w 2387600"/>
            <a:gd name="connsiteY12-404" fmla="*/ 992119 h 992119"/>
            <a:gd name="connsiteX13-405" fmla="*/ 397933 w 2387600"/>
            <a:gd name="connsiteY13-406" fmla="*/ 992119 h 992119"/>
            <a:gd name="connsiteX14-407" fmla="*/ 397933 w 2387600"/>
            <a:gd name="connsiteY14-408" fmla="*/ 992119 h 992119"/>
            <a:gd name="connsiteX15-409" fmla="*/ 119594 w 2387600"/>
            <a:gd name="connsiteY15-410" fmla="*/ 992119 h 992119"/>
            <a:gd name="connsiteX16-411" fmla="*/ 0 w 2387600"/>
            <a:gd name="connsiteY16-412" fmla="*/ 872525 h 992119"/>
            <a:gd name="connsiteX17-413" fmla="*/ 0 w 2387600"/>
            <a:gd name="connsiteY17-414" fmla="*/ 573548 h 992119"/>
            <a:gd name="connsiteX18-415" fmla="*/ 0 w 2387600"/>
            <a:gd name="connsiteY18-416" fmla="*/ 394161 h 992119"/>
            <a:gd name="connsiteX19-417" fmla="*/ 0 w 2387600"/>
            <a:gd name="connsiteY19-418" fmla="*/ 394161 h 992119"/>
            <a:gd name="connsiteX20-419" fmla="*/ 0 w 2387600"/>
            <a:gd name="connsiteY20-420" fmla="*/ 394163 h 992119"/>
            <a:gd name="connsiteX0-421" fmla="*/ 0 w 2387600"/>
            <a:gd name="connsiteY0-422" fmla="*/ 284687 h 882643"/>
            <a:gd name="connsiteX1-423" fmla="*/ 119594 w 2387600"/>
            <a:gd name="connsiteY1-424" fmla="*/ 165093 h 882643"/>
            <a:gd name="connsiteX2-425" fmla="*/ 524933 w 2387600"/>
            <a:gd name="connsiteY2-426" fmla="*/ 171443 h 882643"/>
            <a:gd name="connsiteX3-427" fmla="*/ 486301 w 2387600"/>
            <a:gd name="connsiteY3-428" fmla="*/ 0 h 882643"/>
            <a:gd name="connsiteX4-429" fmla="*/ 670983 w 2387600"/>
            <a:gd name="connsiteY4-430" fmla="*/ 165093 h 882643"/>
            <a:gd name="connsiteX5-431" fmla="*/ 2268006 w 2387600"/>
            <a:gd name="connsiteY5-432" fmla="*/ 165093 h 882643"/>
            <a:gd name="connsiteX6-433" fmla="*/ 2387600 w 2387600"/>
            <a:gd name="connsiteY6-434" fmla="*/ 284687 h 882643"/>
            <a:gd name="connsiteX7-435" fmla="*/ 2387600 w 2387600"/>
            <a:gd name="connsiteY7-436" fmla="*/ 284685 h 882643"/>
            <a:gd name="connsiteX8-437" fmla="*/ 2387600 w 2387600"/>
            <a:gd name="connsiteY8-438" fmla="*/ 284685 h 882643"/>
            <a:gd name="connsiteX9-439" fmla="*/ 2387600 w 2387600"/>
            <a:gd name="connsiteY9-440" fmla="*/ 464072 h 882643"/>
            <a:gd name="connsiteX10-441" fmla="*/ 2387600 w 2387600"/>
            <a:gd name="connsiteY10-442" fmla="*/ 763049 h 882643"/>
            <a:gd name="connsiteX11-443" fmla="*/ 2268006 w 2387600"/>
            <a:gd name="connsiteY11-444" fmla="*/ 882643 h 882643"/>
            <a:gd name="connsiteX12-445" fmla="*/ 994833 w 2387600"/>
            <a:gd name="connsiteY12-446" fmla="*/ 882643 h 882643"/>
            <a:gd name="connsiteX13-447" fmla="*/ 397933 w 2387600"/>
            <a:gd name="connsiteY13-448" fmla="*/ 882643 h 882643"/>
            <a:gd name="connsiteX14-449" fmla="*/ 397933 w 2387600"/>
            <a:gd name="connsiteY14-450" fmla="*/ 882643 h 882643"/>
            <a:gd name="connsiteX15-451" fmla="*/ 119594 w 2387600"/>
            <a:gd name="connsiteY15-452" fmla="*/ 882643 h 882643"/>
            <a:gd name="connsiteX16-453" fmla="*/ 0 w 2387600"/>
            <a:gd name="connsiteY16-454" fmla="*/ 763049 h 882643"/>
            <a:gd name="connsiteX17-455" fmla="*/ 0 w 2387600"/>
            <a:gd name="connsiteY17-456" fmla="*/ 464072 h 882643"/>
            <a:gd name="connsiteX18-457" fmla="*/ 0 w 2387600"/>
            <a:gd name="connsiteY18-458" fmla="*/ 284685 h 882643"/>
            <a:gd name="connsiteX19-459" fmla="*/ 0 w 2387600"/>
            <a:gd name="connsiteY19-460" fmla="*/ 284685 h 882643"/>
            <a:gd name="connsiteX20-461" fmla="*/ 0 w 2387600"/>
            <a:gd name="connsiteY20-462" fmla="*/ 284687 h 882643"/>
            <a:gd name="connsiteX0-463" fmla="*/ 0 w 2387600"/>
            <a:gd name="connsiteY0-464" fmla="*/ 347245 h 945201"/>
            <a:gd name="connsiteX1-465" fmla="*/ 119594 w 2387600"/>
            <a:gd name="connsiteY1-466" fmla="*/ 227651 h 945201"/>
            <a:gd name="connsiteX2-467" fmla="*/ 524933 w 2387600"/>
            <a:gd name="connsiteY2-468" fmla="*/ 234001 h 945201"/>
            <a:gd name="connsiteX3-469" fmla="*/ 476674 w 2387600"/>
            <a:gd name="connsiteY3-470" fmla="*/ 0 h 945201"/>
            <a:gd name="connsiteX4-471" fmla="*/ 670983 w 2387600"/>
            <a:gd name="connsiteY4-472" fmla="*/ 227651 h 945201"/>
            <a:gd name="connsiteX5-473" fmla="*/ 2268006 w 2387600"/>
            <a:gd name="connsiteY5-474" fmla="*/ 227651 h 945201"/>
            <a:gd name="connsiteX6-475" fmla="*/ 2387600 w 2387600"/>
            <a:gd name="connsiteY6-476" fmla="*/ 347245 h 945201"/>
            <a:gd name="connsiteX7-477" fmla="*/ 2387600 w 2387600"/>
            <a:gd name="connsiteY7-478" fmla="*/ 347243 h 945201"/>
            <a:gd name="connsiteX8-479" fmla="*/ 2387600 w 2387600"/>
            <a:gd name="connsiteY8-480" fmla="*/ 347243 h 945201"/>
            <a:gd name="connsiteX9-481" fmla="*/ 2387600 w 2387600"/>
            <a:gd name="connsiteY9-482" fmla="*/ 526630 h 945201"/>
            <a:gd name="connsiteX10-483" fmla="*/ 2387600 w 2387600"/>
            <a:gd name="connsiteY10-484" fmla="*/ 825607 h 945201"/>
            <a:gd name="connsiteX11-485" fmla="*/ 2268006 w 2387600"/>
            <a:gd name="connsiteY11-486" fmla="*/ 945201 h 945201"/>
            <a:gd name="connsiteX12-487" fmla="*/ 994833 w 2387600"/>
            <a:gd name="connsiteY12-488" fmla="*/ 945201 h 945201"/>
            <a:gd name="connsiteX13-489" fmla="*/ 397933 w 2387600"/>
            <a:gd name="connsiteY13-490" fmla="*/ 945201 h 945201"/>
            <a:gd name="connsiteX14-491" fmla="*/ 397933 w 2387600"/>
            <a:gd name="connsiteY14-492" fmla="*/ 945201 h 945201"/>
            <a:gd name="connsiteX15-493" fmla="*/ 119594 w 2387600"/>
            <a:gd name="connsiteY15-494" fmla="*/ 945201 h 945201"/>
            <a:gd name="connsiteX16-495" fmla="*/ 0 w 2387600"/>
            <a:gd name="connsiteY16-496" fmla="*/ 825607 h 945201"/>
            <a:gd name="connsiteX17-497" fmla="*/ 0 w 2387600"/>
            <a:gd name="connsiteY17-498" fmla="*/ 526630 h 945201"/>
            <a:gd name="connsiteX18-499" fmla="*/ 0 w 2387600"/>
            <a:gd name="connsiteY18-500" fmla="*/ 347243 h 945201"/>
            <a:gd name="connsiteX19-501" fmla="*/ 0 w 2387600"/>
            <a:gd name="connsiteY19-502" fmla="*/ 347243 h 945201"/>
            <a:gd name="connsiteX20-503" fmla="*/ 0 w 2387600"/>
            <a:gd name="connsiteY20-504" fmla="*/ 347245 h 94520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45201">
              <a:moveTo>
                <a:pt x="0" y="347245"/>
              </a:moveTo>
              <a:cubicBezTo>
                <a:pt x="0" y="281195"/>
                <a:pt x="53544" y="227651"/>
                <a:pt x="119594" y="227651"/>
              </a:cubicBezTo>
              <a:lnTo>
                <a:pt x="524933" y="234001"/>
              </a:lnTo>
              <a:lnTo>
                <a:pt x="476674" y="0"/>
              </a:lnTo>
              <a:lnTo>
                <a:pt x="670983" y="227651"/>
              </a:lnTo>
              <a:lnTo>
                <a:pt x="2268006" y="227651"/>
              </a:lnTo>
              <a:cubicBezTo>
                <a:pt x="2334056" y="227651"/>
                <a:pt x="2387600" y="281195"/>
                <a:pt x="2387600" y="347245"/>
              </a:cubicBezTo>
              <a:lnTo>
                <a:pt x="2387600" y="347243"/>
              </a:lnTo>
              <a:lnTo>
                <a:pt x="2387600" y="347243"/>
              </a:lnTo>
              <a:lnTo>
                <a:pt x="2387600" y="526630"/>
              </a:lnTo>
              <a:lnTo>
                <a:pt x="2387600" y="825607"/>
              </a:lnTo>
              <a:cubicBezTo>
                <a:pt x="2387600" y="891657"/>
                <a:pt x="2334056" y="945201"/>
                <a:pt x="2268006" y="945201"/>
              </a:cubicBezTo>
              <a:lnTo>
                <a:pt x="994833" y="945201"/>
              </a:lnTo>
              <a:lnTo>
                <a:pt x="397933" y="945201"/>
              </a:lnTo>
              <a:lnTo>
                <a:pt x="397933" y="945201"/>
              </a:lnTo>
              <a:lnTo>
                <a:pt x="119594" y="945201"/>
              </a:lnTo>
              <a:cubicBezTo>
                <a:pt x="53544" y="945201"/>
                <a:pt x="0" y="891657"/>
                <a:pt x="0" y="825607"/>
              </a:cubicBezTo>
              <a:lnTo>
                <a:pt x="0" y="526630"/>
              </a:lnTo>
              <a:lnTo>
                <a:pt x="0" y="347243"/>
              </a:lnTo>
              <a:lnTo>
                <a:pt x="0" y="347243"/>
              </a:lnTo>
              <a:lnTo>
                <a:pt x="0" y="34724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latin typeface="+mn-ea"/>
              <a:ea typeface="+mn-ea"/>
            </a:rPr>
            <a:t>オープン～クローズ迄、作業進捗に合わせ更新</a:t>
          </a:r>
          <a:endParaRPr kumimoji="1" lang="en-US" altLang="ja-JP" sz="1100">
            <a:solidFill>
              <a:schemeClr val="bg1"/>
            </a:solidFill>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defRPr/>
          </a:pPr>
          <a:r>
            <a:rPr kumimoji="1" lang="en-US" altLang="ja-JP" sz="900" b="0" i="0" u="none" strike="noStrike" kern="0" cap="none" spc="0" normalizeH="0" baseline="0" noProof="0">
              <a:ln>
                <a:noFill/>
              </a:ln>
              <a:solidFill>
                <a:prstClr val="white"/>
              </a:solidFill>
              <a:effectLst/>
              <a:uLnTx/>
              <a:uFillTx/>
              <a:latin typeface="+mn-ea"/>
              <a:ea typeface="+mn-ea"/>
              <a:cs typeface="+mn-cs"/>
            </a:rPr>
            <a:t>※</a:t>
          </a:r>
          <a:r>
            <a:rPr kumimoji="1" lang="ja-JP" altLang="en-US" sz="900" b="0" i="0" u="none" strike="noStrike" kern="0" cap="none" spc="0" normalizeH="0" baseline="0" noProof="0">
              <a:ln>
                <a:noFill/>
              </a:ln>
              <a:solidFill>
                <a:prstClr val="white"/>
              </a:solidFill>
              <a:effectLst/>
              <a:uLnTx/>
              <a:uFillTx/>
              <a:latin typeface="+mn-ea"/>
              <a:ea typeface="+mn-ea"/>
              <a:cs typeface="+mn-cs"/>
            </a:rPr>
            <a:t>ドロップダウンリスト有</a:t>
          </a:r>
        </a:p>
      </xdr:txBody>
    </xdr:sp>
    <xdr:clientData/>
  </xdr:twoCellAnchor>
  <xdr:twoCellAnchor>
    <xdr:from>
      <xdr:col>9</xdr:col>
      <xdr:colOff>292099</xdr:colOff>
      <xdr:row>15</xdr:row>
      <xdr:rowOff>88900</xdr:rowOff>
    </xdr:from>
    <xdr:to>
      <xdr:col>10</xdr:col>
      <xdr:colOff>552447</xdr:colOff>
      <xdr:row>16</xdr:row>
      <xdr:rowOff>139700</xdr:rowOff>
    </xdr:to>
    <xdr:sp macro="" textlink="">
      <xdr:nvSpPr>
        <xdr:cNvPr id="3" name="右中かっこ 2">
          <a:extLst>
            <a:ext uri="{FF2B5EF4-FFF2-40B4-BE49-F238E27FC236}">
              <a16:creationId xmlns:a16="http://schemas.microsoft.com/office/drawing/2014/main" id="{00000000-0008-0000-0200-000003000000}"/>
            </a:ext>
          </a:extLst>
        </xdr:cNvPr>
        <xdr:cNvSpPr/>
      </xdr:nvSpPr>
      <xdr:spPr>
        <a:xfrm rot="5400000">
          <a:off x="12165330" y="1725930"/>
          <a:ext cx="201295" cy="1069340"/>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1235422</xdr:colOff>
      <xdr:row>16</xdr:row>
      <xdr:rowOff>4940</xdr:rowOff>
    </xdr:from>
    <xdr:to>
      <xdr:col>12</xdr:col>
      <xdr:colOff>3485444</xdr:colOff>
      <xdr:row>25</xdr:row>
      <xdr:rowOff>84667</xdr:rowOff>
    </xdr:to>
    <xdr:sp macro="" textlink="">
      <xdr:nvSpPr>
        <xdr:cNvPr id="13" name="角丸四角形吹き出し 1">
          <a:extLst>
            <a:ext uri="{FF2B5EF4-FFF2-40B4-BE49-F238E27FC236}">
              <a16:creationId xmlns:a16="http://schemas.microsoft.com/office/drawing/2014/main" id="{00000000-0008-0000-0200-00000D000000}"/>
            </a:ext>
          </a:extLst>
        </xdr:cNvPr>
        <xdr:cNvSpPr/>
      </xdr:nvSpPr>
      <xdr:spPr>
        <a:xfrm>
          <a:off x="15103475" y="2226310"/>
          <a:ext cx="2249805" cy="14497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481089 h 1079045"/>
            <a:gd name="connsiteX1-297" fmla="*/ 119594 w 2387600"/>
            <a:gd name="connsiteY1-298" fmla="*/ 361495 h 1079045"/>
            <a:gd name="connsiteX2-299" fmla="*/ 524933 w 2387600"/>
            <a:gd name="connsiteY2-300" fmla="*/ 367845 h 1079045"/>
            <a:gd name="connsiteX3-301" fmla="*/ 395483 w 2387600"/>
            <a:gd name="connsiteY3-302" fmla="*/ 0 h 1079045"/>
            <a:gd name="connsiteX4-303" fmla="*/ 670983 w 2387600"/>
            <a:gd name="connsiteY4-304" fmla="*/ 361495 h 1079045"/>
            <a:gd name="connsiteX5-305" fmla="*/ 2268006 w 2387600"/>
            <a:gd name="connsiteY5-306" fmla="*/ 361495 h 1079045"/>
            <a:gd name="connsiteX6-307" fmla="*/ 2387600 w 2387600"/>
            <a:gd name="connsiteY6-308" fmla="*/ 481089 h 1079045"/>
            <a:gd name="connsiteX7-309" fmla="*/ 2387600 w 2387600"/>
            <a:gd name="connsiteY7-310" fmla="*/ 481087 h 1079045"/>
            <a:gd name="connsiteX8-311" fmla="*/ 2387600 w 2387600"/>
            <a:gd name="connsiteY8-312" fmla="*/ 481087 h 1079045"/>
            <a:gd name="connsiteX9-313" fmla="*/ 2387600 w 2387600"/>
            <a:gd name="connsiteY9-314" fmla="*/ 660474 h 1079045"/>
            <a:gd name="connsiteX10-315" fmla="*/ 2387600 w 2387600"/>
            <a:gd name="connsiteY10-316" fmla="*/ 959451 h 1079045"/>
            <a:gd name="connsiteX11-317" fmla="*/ 2268006 w 2387600"/>
            <a:gd name="connsiteY11-318" fmla="*/ 1079045 h 1079045"/>
            <a:gd name="connsiteX12-319" fmla="*/ 994833 w 2387600"/>
            <a:gd name="connsiteY12-320" fmla="*/ 1079045 h 1079045"/>
            <a:gd name="connsiteX13-321" fmla="*/ 397933 w 2387600"/>
            <a:gd name="connsiteY13-322" fmla="*/ 1079045 h 1079045"/>
            <a:gd name="connsiteX14-323" fmla="*/ 397933 w 2387600"/>
            <a:gd name="connsiteY14-324" fmla="*/ 1079045 h 1079045"/>
            <a:gd name="connsiteX15-325" fmla="*/ 119594 w 2387600"/>
            <a:gd name="connsiteY15-326" fmla="*/ 1079045 h 1079045"/>
            <a:gd name="connsiteX16-327" fmla="*/ 0 w 2387600"/>
            <a:gd name="connsiteY16-328" fmla="*/ 959451 h 1079045"/>
            <a:gd name="connsiteX17-329" fmla="*/ 0 w 2387600"/>
            <a:gd name="connsiteY17-330" fmla="*/ 660474 h 1079045"/>
            <a:gd name="connsiteX18-331" fmla="*/ 0 w 2387600"/>
            <a:gd name="connsiteY18-332" fmla="*/ 481087 h 1079045"/>
            <a:gd name="connsiteX19-333" fmla="*/ 0 w 2387600"/>
            <a:gd name="connsiteY19-334" fmla="*/ 481087 h 1079045"/>
            <a:gd name="connsiteX20-335" fmla="*/ 0 w 2387600"/>
            <a:gd name="connsiteY20-336" fmla="*/ 481089 h 1079045"/>
            <a:gd name="connsiteX0-337" fmla="*/ 0 w 2387600"/>
            <a:gd name="connsiteY0-338" fmla="*/ 426592 h 1024548"/>
            <a:gd name="connsiteX1-339" fmla="*/ 119594 w 2387600"/>
            <a:gd name="connsiteY1-340" fmla="*/ 306998 h 1024548"/>
            <a:gd name="connsiteX2-341" fmla="*/ 524933 w 2387600"/>
            <a:gd name="connsiteY2-342" fmla="*/ 313348 h 1024548"/>
            <a:gd name="connsiteX3-343" fmla="*/ 455173 w 2387600"/>
            <a:gd name="connsiteY3-344" fmla="*/ 0 h 1024548"/>
            <a:gd name="connsiteX4-345" fmla="*/ 670983 w 2387600"/>
            <a:gd name="connsiteY4-346" fmla="*/ 306998 h 1024548"/>
            <a:gd name="connsiteX5-347" fmla="*/ 2268006 w 2387600"/>
            <a:gd name="connsiteY5-348" fmla="*/ 306998 h 1024548"/>
            <a:gd name="connsiteX6-349" fmla="*/ 2387600 w 2387600"/>
            <a:gd name="connsiteY6-350" fmla="*/ 426592 h 1024548"/>
            <a:gd name="connsiteX7-351" fmla="*/ 2387600 w 2387600"/>
            <a:gd name="connsiteY7-352" fmla="*/ 426590 h 1024548"/>
            <a:gd name="connsiteX8-353" fmla="*/ 2387600 w 2387600"/>
            <a:gd name="connsiteY8-354" fmla="*/ 426590 h 1024548"/>
            <a:gd name="connsiteX9-355" fmla="*/ 2387600 w 2387600"/>
            <a:gd name="connsiteY9-356" fmla="*/ 605977 h 1024548"/>
            <a:gd name="connsiteX10-357" fmla="*/ 2387600 w 2387600"/>
            <a:gd name="connsiteY10-358" fmla="*/ 904954 h 1024548"/>
            <a:gd name="connsiteX11-359" fmla="*/ 2268006 w 2387600"/>
            <a:gd name="connsiteY11-360" fmla="*/ 1024548 h 1024548"/>
            <a:gd name="connsiteX12-361" fmla="*/ 994833 w 2387600"/>
            <a:gd name="connsiteY12-362" fmla="*/ 1024548 h 1024548"/>
            <a:gd name="connsiteX13-363" fmla="*/ 397933 w 2387600"/>
            <a:gd name="connsiteY13-364" fmla="*/ 1024548 h 1024548"/>
            <a:gd name="connsiteX14-365" fmla="*/ 397933 w 2387600"/>
            <a:gd name="connsiteY14-366" fmla="*/ 1024548 h 1024548"/>
            <a:gd name="connsiteX15-367" fmla="*/ 119594 w 2387600"/>
            <a:gd name="connsiteY15-368" fmla="*/ 1024548 h 1024548"/>
            <a:gd name="connsiteX16-369" fmla="*/ 0 w 2387600"/>
            <a:gd name="connsiteY16-370" fmla="*/ 904954 h 1024548"/>
            <a:gd name="connsiteX17-371" fmla="*/ 0 w 2387600"/>
            <a:gd name="connsiteY17-372" fmla="*/ 605977 h 1024548"/>
            <a:gd name="connsiteX18-373" fmla="*/ 0 w 2387600"/>
            <a:gd name="connsiteY18-374" fmla="*/ 426590 h 1024548"/>
            <a:gd name="connsiteX19-375" fmla="*/ 0 w 2387600"/>
            <a:gd name="connsiteY19-376" fmla="*/ 426590 h 1024548"/>
            <a:gd name="connsiteX20-377" fmla="*/ 0 w 2387600"/>
            <a:gd name="connsiteY20-378" fmla="*/ 426592 h 1024548"/>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24548">
              <a:moveTo>
                <a:pt x="0" y="426592"/>
              </a:moveTo>
              <a:cubicBezTo>
                <a:pt x="0" y="360542"/>
                <a:pt x="53544" y="306998"/>
                <a:pt x="119594" y="306998"/>
              </a:cubicBezTo>
              <a:lnTo>
                <a:pt x="524933" y="313348"/>
              </a:lnTo>
              <a:lnTo>
                <a:pt x="455173" y="0"/>
              </a:lnTo>
              <a:lnTo>
                <a:pt x="670983" y="306998"/>
              </a:lnTo>
              <a:lnTo>
                <a:pt x="2268006" y="306998"/>
              </a:lnTo>
              <a:cubicBezTo>
                <a:pt x="2334056" y="306998"/>
                <a:pt x="2387600" y="360542"/>
                <a:pt x="2387600" y="426592"/>
              </a:cubicBezTo>
              <a:lnTo>
                <a:pt x="2387600" y="426590"/>
              </a:lnTo>
              <a:lnTo>
                <a:pt x="2387600" y="426590"/>
              </a:lnTo>
              <a:lnTo>
                <a:pt x="2387600" y="605977"/>
              </a:lnTo>
              <a:lnTo>
                <a:pt x="2387600" y="904954"/>
              </a:lnTo>
              <a:cubicBezTo>
                <a:pt x="2387600" y="971004"/>
                <a:pt x="2334056" y="1024548"/>
                <a:pt x="2268006" y="1024548"/>
              </a:cubicBezTo>
              <a:lnTo>
                <a:pt x="994833" y="1024548"/>
              </a:lnTo>
              <a:lnTo>
                <a:pt x="397933" y="1024548"/>
              </a:lnTo>
              <a:lnTo>
                <a:pt x="397933" y="1024548"/>
              </a:lnTo>
              <a:lnTo>
                <a:pt x="119594" y="1024548"/>
              </a:lnTo>
              <a:cubicBezTo>
                <a:pt x="53544" y="1024548"/>
                <a:pt x="0" y="971004"/>
                <a:pt x="0" y="904954"/>
              </a:cubicBezTo>
              <a:lnTo>
                <a:pt x="0" y="605977"/>
              </a:lnTo>
              <a:lnTo>
                <a:pt x="0" y="426590"/>
              </a:lnTo>
              <a:lnTo>
                <a:pt x="0" y="426590"/>
              </a:lnTo>
              <a:lnTo>
                <a:pt x="0" y="426592"/>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解決策や課題解決に至る経緯を</a:t>
          </a:r>
          <a:endParaRPr kumimoji="1" lang="en-US" altLang="ja-JP" sz="1100">
            <a:solidFill>
              <a:schemeClr val="bg1"/>
            </a:solidFill>
          </a:endParaRPr>
        </a:p>
        <a:p>
          <a:pPr algn="l"/>
          <a:r>
            <a:rPr kumimoji="1" lang="ja-JP" altLang="en-US" sz="1100">
              <a:solidFill>
                <a:schemeClr val="bg1"/>
              </a:solidFill>
            </a:rPr>
            <a:t>追加する。</a:t>
          </a:r>
          <a:endParaRPr kumimoji="1" lang="en-US" altLang="ja-JP" sz="1100">
            <a:solidFill>
              <a:schemeClr val="bg1"/>
            </a:solidFill>
          </a:endParaRPr>
        </a:p>
        <a:p>
          <a:pPr algn="l"/>
          <a:r>
            <a:rPr kumimoji="1" lang="ja-JP" altLang="en-US" sz="1100">
              <a:solidFill>
                <a:schemeClr val="bg1"/>
              </a:solidFill>
            </a:rPr>
            <a:t>ステータスに関わるコメント文末に、目印として★を付ける。</a:t>
          </a:r>
          <a:endParaRPr kumimoji="1" lang="en-US" altLang="ja-JP" sz="1100">
            <a:solidFill>
              <a:schemeClr val="bg1"/>
            </a:solidFill>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「★」のあるセルは赤太字に自動変換</a:t>
          </a:r>
          <a:endParaRPr kumimoji="1" lang="en-US" altLang="ja-JP" sz="900">
            <a:solidFill>
              <a:schemeClr val="bg1"/>
            </a:solidFill>
            <a:latin typeface="+mn-ea"/>
            <a:ea typeface="+mn-ea"/>
          </a:endParaRPr>
        </a:p>
      </xdr:txBody>
    </xdr:sp>
    <xdr:clientData/>
  </xdr:twoCellAnchor>
  <xdr:twoCellAnchor>
    <xdr:from>
      <xdr:col>13</xdr:col>
      <xdr:colOff>228600</xdr:colOff>
      <xdr:row>18</xdr:row>
      <xdr:rowOff>82646</xdr:rowOff>
    </xdr:from>
    <xdr:to>
      <xdr:col>14</xdr:col>
      <xdr:colOff>654050</xdr:colOff>
      <xdr:row>23</xdr:row>
      <xdr:rowOff>47276</xdr:rowOff>
    </xdr:to>
    <xdr:sp macro="" textlink="">
      <xdr:nvSpPr>
        <xdr:cNvPr id="14" name="角丸四角形吹き出し 1">
          <a:extLst>
            <a:ext uri="{FF2B5EF4-FFF2-40B4-BE49-F238E27FC236}">
              <a16:creationId xmlns:a16="http://schemas.microsoft.com/office/drawing/2014/main" id="{00000000-0008-0000-0200-00000E000000}"/>
            </a:ext>
          </a:extLst>
        </xdr:cNvPr>
        <xdr:cNvSpPr/>
      </xdr:nvSpPr>
      <xdr:spPr>
        <a:xfrm>
          <a:off x="17954625" y="2607310"/>
          <a:ext cx="1235075" cy="72644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誰がいつコメントしたか明記</a:t>
          </a:r>
        </a:p>
      </xdr:txBody>
    </xdr:sp>
    <xdr:clientData/>
  </xdr:twoCellAnchor>
  <xdr:twoCellAnchor>
    <xdr:from>
      <xdr:col>13</xdr:col>
      <xdr:colOff>304799</xdr:colOff>
      <xdr:row>16</xdr:row>
      <xdr:rowOff>25406</xdr:rowOff>
    </xdr:from>
    <xdr:to>
      <xdr:col>14</xdr:col>
      <xdr:colOff>565147</xdr:colOff>
      <xdr:row>17</xdr:row>
      <xdr:rowOff>76205</xdr:rowOff>
    </xdr:to>
    <xdr:sp macro="" textlink="">
      <xdr:nvSpPr>
        <xdr:cNvPr id="15" name="右中かっこ 14">
          <a:extLst>
            <a:ext uri="{FF2B5EF4-FFF2-40B4-BE49-F238E27FC236}">
              <a16:creationId xmlns:a16="http://schemas.microsoft.com/office/drawing/2014/main" id="{00000000-0008-0000-0200-00000F000000}"/>
            </a:ext>
          </a:extLst>
        </xdr:cNvPr>
        <xdr:cNvSpPr/>
      </xdr:nvSpPr>
      <xdr:spPr>
        <a:xfrm rot="5400000">
          <a:off x="18464530" y="1812925"/>
          <a:ext cx="201295"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12700</xdr:colOff>
      <xdr:row>3</xdr:row>
      <xdr:rowOff>171450</xdr:rowOff>
    </xdr:from>
    <xdr:to>
      <xdr:col>3</xdr:col>
      <xdr:colOff>495300</xdr:colOff>
      <xdr:row>7</xdr:row>
      <xdr:rowOff>114300</xdr:rowOff>
    </xdr:to>
    <xdr:sp macro="" textlink="">
      <xdr:nvSpPr>
        <xdr:cNvPr id="5" name="角丸四角形吹き出し 4">
          <a:extLst>
            <a:ext uri="{FF2B5EF4-FFF2-40B4-BE49-F238E27FC236}">
              <a16:creationId xmlns:a16="http://schemas.microsoft.com/office/drawing/2014/main" id="{00000000-0008-0000-0200-000005000000}"/>
            </a:ext>
          </a:extLst>
        </xdr:cNvPr>
        <xdr:cNvSpPr/>
      </xdr:nvSpPr>
      <xdr:spPr>
        <a:xfrm>
          <a:off x="127000" y="441960"/>
          <a:ext cx="1778000" cy="392430"/>
        </a:xfrm>
        <a:custGeom>
          <a:avLst/>
          <a:gdLst>
            <a:gd name="connsiteX0" fmla="*/ 0 w 1035050"/>
            <a:gd name="connsiteY0" fmla="*/ 42334 h 254000"/>
            <a:gd name="connsiteX1" fmla="*/ 42334 w 1035050"/>
            <a:gd name="connsiteY1" fmla="*/ 0 h 254000"/>
            <a:gd name="connsiteX2" fmla="*/ 172508 w 1035050"/>
            <a:gd name="connsiteY2" fmla="*/ 0 h 254000"/>
            <a:gd name="connsiteX3" fmla="*/ 172508 w 1035050"/>
            <a:gd name="connsiteY3" fmla="*/ 0 h 254000"/>
            <a:gd name="connsiteX4" fmla="*/ 431271 w 1035050"/>
            <a:gd name="connsiteY4" fmla="*/ 0 h 254000"/>
            <a:gd name="connsiteX5" fmla="*/ 992716 w 1035050"/>
            <a:gd name="connsiteY5" fmla="*/ 0 h 254000"/>
            <a:gd name="connsiteX6" fmla="*/ 1035050 w 1035050"/>
            <a:gd name="connsiteY6" fmla="*/ 42334 h 254000"/>
            <a:gd name="connsiteX7" fmla="*/ 1035050 w 1035050"/>
            <a:gd name="connsiteY7" fmla="*/ 148167 h 254000"/>
            <a:gd name="connsiteX8" fmla="*/ 1035050 w 1035050"/>
            <a:gd name="connsiteY8" fmla="*/ 148167 h 254000"/>
            <a:gd name="connsiteX9" fmla="*/ 1035050 w 1035050"/>
            <a:gd name="connsiteY9" fmla="*/ 211667 h 254000"/>
            <a:gd name="connsiteX10" fmla="*/ 1035050 w 1035050"/>
            <a:gd name="connsiteY10" fmla="*/ 211666 h 254000"/>
            <a:gd name="connsiteX11" fmla="*/ 992716 w 1035050"/>
            <a:gd name="connsiteY11" fmla="*/ 254000 h 254000"/>
            <a:gd name="connsiteX12" fmla="*/ 431271 w 1035050"/>
            <a:gd name="connsiteY12" fmla="*/ 254000 h 254000"/>
            <a:gd name="connsiteX13" fmla="*/ 244748 w 1035050"/>
            <a:gd name="connsiteY13" fmla="*/ 457200 h 254000"/>
            <a:gd name="connsiteX14" fmla="*/ 172508 w 1035050"/>
            <a:gd name="connsiteY14" fmla="*/ 254000 h 254000"/>
            <a:gd name="connsiteX15" fmla="*/ 42334 w 1035050"/>
            <a:gd name="connsiteY15" fmla="*/ 254000 h 254000"/>
            <a:gd name="connsiteX16" fmla="*/ 0 w 1035050"/>
            <a:gd name="connsiteY16" fmla="*/ 211666 h 254000"/>
            <a:gd name="connsiteX17" fmla="*/ 0 w 1035050"/>
            <a:gd name="connsiteY17" fmla="*/ 211667 h 254000"/>
            <a:gd name="connsiteX18" fmla="*/ 0 w 1035050"/>
            <a:gd name="connsiteY18" fmla="*/ 148167 h 254000"/>
            <a:gd name="connsiteX19" fmla="*/ 0 w 1035050"/>
            <a:gd name="connsiteY19" fmla="*/ 148167 h 254000"/>
            <a:gd name="connsiteX20" fmla="*/ 0 w 1035050"/>
            <a:gd name="connsiteY20" fmla="*/ 42334 h 254000"/>
            <a:gd name="connsiteX0-1" fmla="*/ 0 w 1035050"/>
            <a:gd name="connsiteY0-2" fmla="*/ 42334 h 457200"/>
            <a:gd name="connsiteX1-3" fmla="*/ 42334 w 1035050"/>
            <a:gd name="connsiteY1-4" fmla="*/ 0 h 457200"/>
            <a:gd name="connsiteX2-5" fmla="*/ 172508 w 1035050"/>
            <a:gd name="connsiteY2-6" fmla="*/ 0 h 457200"/>
            <a:gd name="connsiteX3-7" fmla="*/ 172508 w 1035050"/>
            <a:gd name="connsiteY3-8" fmla="*/ 0 h 457200"/>
            <a:gd name="connsiteX4-9" fmla="*/ 431271 w 1035050"/>
            <a:gd name="connsiteY4-10" fmla="*/ 0 h 457200"/>
            <a:gd name="connsiteX5-11" fmla="*/ 992716 w 1035050"/>
            <a:gd name="connsiteY5-12" fmla="*/ 0 h 457200"/>
            <a:gd name="connsiteX6-13" fmla="*/ 1035050 w 1035050"/>
            <a:gd name="connsiteY6-14" fmla="*/ 42334 h 457200"/>
            <a:gd name="connsiteX7-15" fmla="*/ 1035050 w 1035050"/>
            <a:gd name="connsiteY7-16" fmla="*/ 148167 h 457200"/>
            <a:gd name="connsiteX8-17" fmla="*/ 1035050 w 1035050"/>
            <a:gd name="connsiteY8-18" fmla="*/ 148167 h 457200"/>
            <a:gd name="connsiteX9-19" fmla="*/ 1035050 w 1035050"/>
            <a:gd name="connsiteY9-20" fmla="*/ 211667 h 457200"/>
            <a:gd name="connsiteX10-21" fmla="*/ 1035050 w 1035050"/>
            <a:gd name="connsiteY10-22" fmla="*/ 211666 h 457200"/>
            <a:gd name="connsiteX11-23" fmla="*/ 992716 w 1035050"/>
            <a:gd name="connsiteY11-24" fmla="*/ 254000 h 457200"/>
            <a:gd name="connsiteX12-25" fmla="*/ 431271 w 1035050"/>
            <a:gd name="connsiteY12-26" fmla="*/ 254000 h 457200"/>
            <a:gd name="connsiteX13-27" fmla="*/ 244748 w 1035050"/>
            <a:gd name="connsiteY13-28" fmla="*/ 457200 h 457200"/>
            <a:gd name="connsiteX14-29" fmla="*/ 280458 w 1035050"/>
            <a:gd name="connsiteY14-30" fmla="*/ 260350 h 457200"/>
            <a:gd name="connsiteX15-31" fmla="*/ 42334 w 1035050"/>
            <a:gd name="connsiteY15-32" fmla="*/ 254000 h 457200"/>
            <a:gd name="connsiteX16-33" fmla="*/ 0 w 1035050"/>
            <a:gd name="connsiteY16-34" fmla="*/ 211666 h 457200"/>
            <a:gd name="connsiteX17-35" fmla="*/ 0 w 1035050"/>
            <a:gd name="connsiteY17-36" fmla="*/ 211667 h 457200"/>
            <a:gd name="connsiteX18-37" fmla="*/ 0 w 1035050"/>
            <a:gd name="connsiteY18-38" fmla="*/ 148167 h 457200"/>
            <a:gd name="connsiteX19-39" fmla="*/ 0 w 1035050"/>
            <a:gd name="connsiteY19-40" fmla="*/ 148167 h 457200"/>
            <a:gd name="connsiteX20-41" fmla="*/ 0 w 1035050"/>
            <a:gd name="connsiteY20-42" fmla="*/ 42334 h 457200"/>
            <a:gd name="connsiteX0-43" fmla="*/ 0 w 1035050"/>
            <a:gd name="connsiteY0-44" fmla="*/ 42334 h 457200"/>
            <a:gd name="connsiteX1-45" fmla="*/ 42334 w 1035050"/>
            <a:gd name="connsiteY1-46" fmla="*/ 0 h 457200"/>
            <a:gd name="connsiteX2-47" fmla="*/ 172508 w 1035050"/>
            <a:gd name="connsiteY2-48" fmla="*/ 0 h 457200"/>
            <a:gd name="connsiteX3-49" fmla="*/ 172508 w 1035050"/>
            <a:gd name="connsiteY3-50" fmla="*/ 0 h 457200"/>
            <a:gd name="connsiteX4-51" fmla="*/ 431271 w 1035050"/>
            <a:gd name="connsiteY4-52" fmla="*/ 0 h 457200"/>
            <a:gd name="connsiteX5-53" fmla="*/ 992716 w 1035050"/>
            <a:gd name="connsiteY5-54" fmla="*/ 0 h 457200"/>
            <a:gd name="connsiteX6-55" fmla="*/ 1035050 w 1035050"/>
            <a:gd name="connsiteY6-56" fmla="*/ 42334 h 457200"/>
            <a:gd name="connsiteX7-57" fmla="*/ 1035050 w 1035050"/>
            <a:gd name="connsiteY7-58" fmla="*/ 148167 h 457200"/>
            <a:gd name="connsiteX8-59" fmla="*/ 1035050 w 1035050"/>
            <a:gd name="connsiteY8-60" fmla="*/ 148167 h 457200"/>
            <a:gd name="connsiteX9-61" fmla="*/ 1035050 w 1035050"/>
            <a:gd name="connsiteY9-62" fmla="*/ 211667 h 457200"/>
            <a:gd name="connsiteX10-63" fmla="*/ 1035050 w 1035050"/>
            <a:gd name="connsiteY10-64" fmla="*/ 211666 h 457200"/>
            <a:gd name="connsiteX11-65" fmla="*/ 992716 w 1035050"/>
            <a:gd name="connsiteY11-66" fmla="*/ 254000 h 457200"/>
            <a:gd name="connsiteX12-67" fmla="*/ 380471 w 1035050"/>
            <a:gd name="connsiteY12-68" fmla="*/ 254000 h 457200"/>
            <a:gd name="connsiteX13-69" fmla="*/ 244748 w 1035050"/>
            <a:gd name="connsiteY13-70" fmla="*/ 457200 h 457200"/>
            <a:gd name="connsiteX14-71" fmla="*/ 280458 w 1035050"/>
            <a:gd name="connsiteY14-72" fmla="*/ 260350 h 457200"/>
            <a:gd name="connsiteX15-73" fmla="*/ 42334 w 1035050"/>
            <a:gd name="connsiteY15-74" fmla="*/ 254000 h 457200"/>
            <a:gd name="connsiteX16-75" fmla="*/ 0 w 1035050"/>
            <a:gd name="connsiteY16-76" fmla="*/ 211666 h 457200"/>
            <a:gd name="connsiteX17-77" fmla="*/ 0 w 1035050"/>
            <a:gd name="connsiteY17-78" fmla="*/ 211667 h 457200"/>
            <a:gd name="connsiteX18-79" fmla="*/ 0 w 1035050"/>
            <a:gd name="connsiteY18-80" fmla="*/ 148167 h 457200"/>
            <a:gd name="connsiteX19-81" fmla="*/ 0 w 1035050"/>
            <a:gd name="connsiteY19-82" fmla="*/ 148167 h 457200"/>
            <a:gd name="connsiteX20-83" fmla="*/ 0 w 1035050"/>
            <a:gd name="connsiteY20-84" fmla="*/ 42334 h 457200"/>
            <a:gd name="connsiteX0-85" fmla="*/ 0 w 1035050"/>
            <a:gd name="connsiteY0-86" fmla="*/ 42334 h 457200"/>
            <a:gd name="connsiteX1-87" fmla="*/ 42334 w 1035050"/>
            <a:gd name="connsiteY1-88" fmla="*/ 0 h 457200"/>
            <a:gd name="connsiteX2-89" fmla="*/ 172508 w 1035050"/>
            <a:gd name="connsiteY2-90" fmla="*/ 0 h 457200"/>
            <a:gd name="connsiteX3-91" fmla="*/ 172508 w 1035050"/>
            <a:gd name="connsiteY3-92" fmla="*/ 0 h 457200"/>
            <a:gd name="connsiteX4-93" fmla="*/ 431271 w 1035050"/>
            <a:gd name="connsiteY4-94" fmla="*/ 0 h 457200"/>
            <a:gd name="connsiteX5-95" fmla="*/ 992716 w 1035050"/>
            <a:gd name="connsiteY5-96" fmla="*/ 0 h 457200"/>
            <a:gd name="connsiteX6-97" fmla="*/ 1035050 w 1035050"/>
            <a:gd name="connsiteY6-98" fmla="*/ 42334 h 457200"/>
            <a:gd name="connsiteX7-99" fmla="*/ 1035050 w 1035050"/>
            <a:gd name="connsiteY7-100" fmla="*/ 148167 h 457200"/>
            <a:gd name="connsiteX8-101" fmla="*/ 1035050 w 1035050"/>
            <a:gd name="connsiteY8-102" fmla="*/ 148167 h 457200"/>
            <a:gd name="connsiteX9-103" fmla="*/ 1035050 w 1035050"/>
            <a:gd name="connsiteY9-104" fmla="*/ 211667 h 457200"/>
            <a:gd name="connsiteX10-105" fmla="*/ 1035050 w 1035050"/>
            <a:gd name="connsiteY10-106" fmla="*/ 211666 h 457200"/>
            <a:gd name="connsiteX11-107" fmla="*/ 992716 w 1035050"/>
            <a:gd name="connsiteY11-108" fmla="*/ 254000 h 457200"/>
            <a:gd name="connsiteX12-109" fmla="*/ 380471 w 1035050"/>
            <a:gd name="connsiteY12-110" fmla="*/ 254000 h 457200"/>
            <a:gd name="connsiteX13-111" fmla="*/ 244748 w 1035050"/>
            <a:gd name="connsiteY13-112" fmla="*/ 457200 h 457200"/>
            <a:gd name="connsiteX14-113" fmla="*/ 312063 w 1035050"/>
            <a:gd name="connsiteY14-114" fmla="*/ 260350 h 457200"/>
            <a:gd name="connsiteX15-115" fmla="*/ 42334 w 1035050"/>
            <a:gd name="connsiteY15-116" fmla="*/ 254000 h 457200"/>
            <a:gd name="connsiteX16-117" fmla="*/ 0 w 1035050"/>
            <a:gd name="connsiteY16-118" fmla="*/ 211666 h 457200"/>
            <a:gd name="connsiteX17-119" fmla="*/ 0 w 1035050"/>
            <a:gd name="connsiteY17-120" fmla="*/ 211667 h 457200"/>
            <a:gd name="connsiteX18-121" fmla="*/ 0 w 1035050"/>
            <a:gd name="connsiteY18-122" fmla="*/ 148167 h 457200"/>
            <a:gd name="connsiteX19-123" fmla="*/ 0 w 1035050"/>
            <a:gd name="connsiteY19-124" fmla="*/ 148167 h 457200"/>
            <a:gd name="connsiteX20-125" fmla="*/ 0 w 1035050"/>
            <a:gd name="connsiteY20-126" fmla="*/ 42334 h 457200"/>
            <a:gd name="connsiteX0-127" fmla="*/ 0 w 1035050"/>
            <a:gd name="connsiteY0-128" fmla="*/ 42334 h 425450"/>
            <a:gd name="connsiteX1-129" fmla="*/ 42334 w 1035050"/>
            <a:gd name="connsiteY1-130" fmla="*/ 0 h 425450"/>
            <a:gd name="connsiteX2-131" fmla="*/ 172508 w 1035050"/>
            <a:gd name="connsiteY2-132" fmla="*/ 0 h 425450"/>
            <a:gd name="connsiteX3-133" fmla="*/ 172508 w 1035050"/>
            <a:gd name="connsiteY3-134" fmla="*/ 0 h 425450"/>
            <a:gd name="connsiteX4-135" fmla="*/ 431271 w 1035050"/>
            <a:gd name="connsiteY4-136" fmla="*/ 0 h 425450"/>
            <a:gd name="connsiteX5-137" fmla="*/ 992716 w 1035050"/>
            <a:gd name="connsiteY5-138" fmla="*/ 0 h 425450"/>
            <a:gd name="connsiteX6-139" fmla="*/ 1035050 w 1035050"/>
            <a:gd name="connsiteY6-140" fmla="*/ 42334 h 425450"/>
            <a:gd name="connsiteX7-141" fmla="*/ 1035050 w 1035050"/>
            <a:gd name="connsiteY7-142" fmla="*/ 148167 h 425450"/>
            <a:gd name="connsiteX8-143" fmla="*/ 1035050 w 1035050"/>
            <a:gd name="connsiteY8-144" fmla="*/ 148167 h 425450"/>
            <a:gd name="connsiteX9-145" fmla="*/ 1035050 w 1035050"/>
            <a:gd name="connsiteY9-146" fmla="*/ 211667 h 425450"/>
            <a:gd name="connsiteX10-147" fmla="*/ 1035050 w 1035050"/>
            <a:gd name="connsiteY10-148" fmla="*/ 211666 h 425450"/>
            <a:gd name="connsiteX11-149" fmla="*/ 992716 w 1035050"/>
            <a:gd name="connsiteY11-150" fmla="*/ 254000 h 425450"/>
            <a:gd name="connsiteX12-151" fmla="*/ 380471 w 1035050"/>
            <a:gd name="connsiteY12-152" fmla="*/ 254000 h 425450"/>
            <a:gd name="connsiteX13-153" fmla="*/ 272402 w 1035050"/>
            <a:gd name="connsiteY13-154" fmla="*/ 425450 h 425450"/>
            <a:gd name="connsiteX14-155" fmla="*/ 312063 w 1035050"/>
            <a:gd name="connsiteY14-156" fmla="*/ 260350 h 425450"/>
            <a:gd name="connsiteX15-157" fmla="*/ 42334 w 1035050"/>
            <a:gd name="connsiteY15-158" fmla="*/ 254000 h 425450"/>
            <a:gd name="connsiteX16-159" fmla="*/ 0 w 1035050"/>
            <a:gd name="connsiteY16-160" fmla="*/ 211666 h 425450"/>
            <a:gd name="connsiteX17-161" fmla="*/ 0 w 1035050"/>
            <a:gd name="connsiteY17-162" fmla="*/ 211667 h 425450"/>
            <a:gd name="connsiteX18-163" fmla="*/ 0 w 1035050"/>
            <a:gd name="connsiteY18-164" fmla="*/ 148167 h 425450"/>
            <a:gd name="connsiteX19-165" fmla="*/ 0 w 1035050"/>
            <a:gd name="connsiteY19-166" fmla="*/ 148167 h 425450"/>
            <a:gd name="connsiteX20-167" fmla="*/ 0 w 1035050"/>
            <a:gd name="connsiteY20-168" fmla="*/ 42334 h 425450"/>
            <a:gd name="connsiteX0-169" fmla="*/ 0 w 1035050"/>
            <a:gd name="connsiteY0-170" fmla="*/ 42334 h 425450"/>
            <a:gd name="connsiteX1-171" fmla="*/ 42334 w 1035050"/>
            <a:gd name="connsiteY1-172" fmla="*/ 0 h 425450"/>
            <a:gd name="connsiteX2-173" fmla="*/ 172508 w 1035050"/>
            <a:gd name="connsiteY2-174" fmla="*/ 0 h 425450"/>
            <a:gd name="connsiteX3-175" fmla="*/ 172508 w 1035050"/>
            <a:gd name="connsiteY3-176" fmla="*/ 0 h 425450"/>
            <a:gd name="connsiteX4-177" fmla="*/ 431271 w 1035050"/>
            <a:gd name="connsiteY4-178" fmla="*/ 0 h 425450"/>
            <a:gd name="connsiteX5-179" fmla="*/ 992716 w 1035050"/>
            <a:gd name="connsiteY5-180" fmla="*/ 0 h 425450"/>
            <a:gd name="connsiteX6-181" fmla="*/ 1035050 w 1035050"/>
            <a:gd name="connsiteY6-182" fmla="*/ 42334 h 425450"/>
            <a:gd name="connsiteX7-183" fmla="*/ 1035050 w 1035050"/>
            <a:gd name="connsiteY7-184" fmla="*/ 148167 h 425450"/>
            <a:gd name="connsiteX8-185" fmla="*/ 1035050 w 1035050"/>
            <a:gd name="connsiteY8-186" fmla="*/ 148167 h 425450"/>
            <a:gd name="connsiteX9-187" fmla="*/ 1035050 w 1035050"/>
            <a:gd name="connsiteY9-188" fmla="*/ 211667 h 425450"/>
            <a:gd name="connsiteX10-189" fmla="*/ 1035050 w 1035050"/>
            <a:gd name="connsiteY10-190" fmla="*/ 211666 h 425450"/>
            <a:gd name="connsiteX11-191" fmla="*/ 992716 w 1035050"/>
            <a:gd name="connsiteY11-192" fmla="*/ 254000 h 425450"/>
            <a:gd name="connsiteX12-193" fmla="*/ 380471 w 1035050"/>
            <a:gd name="connsiteY12-194" fmla="*/ 254000 h 425450"/>
            <a:gd name="connsiteX13-195" fmla="*/ 272402 w 1035050"/>
            <a:gd name="connsiteY13-196" fmla="*/ 425450 h 425450"/>
            <a:gd name="connsiteX14-197" fmla="*/ 209348 w 1035050"/>
            <a:gd name="connsiteY14-198" fmla="*/ 260350 h 425450"/>
            <a:gd name="connsiteX15-199" fmla="*/ 42334 w 1035050"/>
            <a:gd name="connsiteY15-200" fmla="*/ 254000 h 425450"/>
            <a:gd name="connsiteX16-201" fmla="*/ 0 w 1035050"/>
            <a:gd name="connsiteY16-202" fmla="*/ 211666 h 425450"/>
            <a:gd name="connsiteX17-203" fmla="*/ 0 w 1035050"/>
            <a:gd name="connsiteY17-204" fmla="*/ 211667 h 425450"/>
            <a:gd name="connsiteX18-205" fmla="*/ 0 w 1035050"/>
            <a:gd name="connsiteY18-206" fmla="*/ 148167 h 425450"/>
            <a:gd name="connsiteX19-207" fmla="*/ 0 w 1035050"/>
            <a:gd name="connsiteY19-208" fmla="*/ 148167 h 425450"/>
            <a:gd name="connsiteX20-209" fmla="*/ 0 w 1035050"/>
            <a:gd name="connsiteY20-210" fmla="*/ 42334 h 425450"/>
            <a:gd name="connsiteX0-211" fmla="*/ 0 w 1035050"/>
            <a:gd name="connsiteY0-212" fmla="*/ 42334 h 425450"/>
            <a:gd name="connsiteX1-213" fmla="*/ 42334 w 1035050"/>
            <a:gd name="connsiteY1-214" fmla="*/ 0 h 425450"/>
            <a:gd name="connsiteX2-215" fmla="*/ 172508 w 1035050"/>
            <a:gd name="connsiteY2-216" fmla="*/ 0 h 425450"/>
            <a:gd name="connsiteX3-217" fmla="*/ 172508 w 1035050"/>
            <a:gd name="connsiteY3-218" fmla="*/ 0 h 425450"/>
            <a:gd name="connsiteX4-219" fmla="*/ 431271 w 1035050"/>
            <a:gd name="connsiteY4-220" fmla="*/ 0 h 425450"/>
            <a:gd name="connsiteX5-221" fmla="*/ 992716 w 1035050"/>
            <a:gd name="connsiteY5-222" fmla="*/ 0 h 425450"/>
            <a:gd name="connsiteX6-223" fmla="*/ 1035050 w 1035050"/>
            <a:gd name="connsiteY6-224" fmla="*/ 42334 h 425450"/>
            <a:gd name="connsiteX7-225" fmla="*/ 1035050 w 1035050"/>
            <a:gd name="connsiteY7-226" fmla="*/ 148167 h 425450"/>
            <a:gd name="connsiteX8-227" fmla="*/ 1035050 w 1035050"/>
            <a:gd name="connsiteY8-228" fmla="*/ 148167 h 425450"/>
            <a:gd name="connsiteX9-229" fmla="*/ 1035050 w 1035050"/>
            <a:gd name="connsiteY9-230" fmla="*/ 211667 h 425450"/>
            <a:gd name="connsiteX10-231" fmla="*/ 1035050 w 1035050"/>
            <a:gd name="connsiteY10-232" fmla="*/ 211666 h 425450"/>
            <a:gd name="connsiteX11-233" fmla="*/ 992716 w 1035050"/>
            <a:gd name="connsiteY11-234" fmla="*/ 254000 h 425450"/>
            <a:gd name="connsiteX12-235" fmla="*/ 289608 w 1035050"/>
            <a:gd name="connsiteY12-236" fmla="*/ 254000 h 425450"/>
            <a:gd name="connsiteX13-237" fmla="*/ 272402 w 1035050"/>
            <a:gd name="connsiteY13-238" fmla="*/ 425450 h 425450"/>
            <a:gd name="connsiteX14-239" fmla="*/ 209348 w 1035050"/>
            <a:gd name="connsiteY14-240" fmla="*/ 260350 h 425450"/>
            <a:gd name="connsiteX15-241" fmla="*/ 42334 w 1035050"/>
            <a:gd name="connsiteY15-242" fmla="*/ 254000 h 425450"/>
            <a:gd name="connsiteX16-243" fmla="*/ 0 w 1035050"/>
            <a:gd name="connsiteY16-244" fmla="*/ 211666 h 425450"/>
            <a:gd name="connsiteX17-245" fmla="*/ 0 w 1035050"/>
            <a:gd name="connsiteY17-246" fmla="*/ 211667 h 425450"/>
            <a:gd name="connsiteX18-247" fmla="*/ 0 w 1035050"/>
            <a:gd name="connsiteY18-248" fmla="*/ 148167 h 425450"/>
            <a:gd name="connsiteX19-249" fmla="*/ 0 w 1035050"/>
            <a:gd name="connsiteY19-250" fmla="*/ 148167 h 425450"/>
            <a:gd name="connsiteX20-251" fmla="*/ 0 w 1035050"/>
            <a:gd name="connsiteY20-252" fmla="*/ 42334 h 425450"/>
            <a:gd name="connsiteX0-253" fmla="*/ 0 w 1035050"/>
            <a:gd name="connsiteY0-254" fmla="*/ 42334 h 425450"/>
            <a:gd name="connsiteX1-255" fmla="*/ 42334 w 1035050"/>
            <a:gd name="connsiteY1-256" fmla="*/ 0 h 425450"/>
            <a:gd name="connsiteX2-257" fmla="*/ 172508 w 1035050"/>
            <a:gd name="connsiteY2-258" fmla="*/ 0 h 425450"/>
            <a:gd name="connsiteX3-259" fmla="*/ 172508 w 1035050"/>
            <a:gd name="connsiteY3-260" fmla="*/ 0 h 425450"/>
            <a:gd name="connsiteX4-261" fmla="*/ 431271 w 1035050"/>
            <a:gd name="connsiteY4-262" fmla="*/ 0 h 425450"/>
            <a:gd name="connsiteX5-263" fmla="*/ 992716 w 1035050"/>
            <a:gd name="connsiteY5-264" fmla="*/ 0 h 425450"/>
            <a:gd name="connsiteX6-265" fmla="*/ 1035050 w 1035050"/>
            <a:gd name="connsiteY6-266" fmla="*/ 42334 h 425450"/>
            <a:gd name="connsiteX7-267" fmla="*/ 1035050 w 1035050"/>
            <a:gd name="connsiteY7-268" fmla="*/ 148167 h 425450"/>
            <a:gd name="connsiteX8-269" fmla="*/ 1035050 w 1035050"/>
            <a:gd name="connsiteY8-270" fmla="*/ 148167 h 425450"/>
            <a:gd name="connsiteX9-271" fmla="*/ 1035050 w 1035050"/>
            <a:gd name="connsiteY9-272" fmla="*/ 211667 h 425450"/>
            <a:gd name="connsiteX10-273" fmla="*/ 1035050 w 1035050"/>
            <a:gd name="connsiteY10-274" fmla="*/ 211666 h 425450"/>
            <a:gd name="connsiteX11-275" fmla="*/ 992716 w 1035050"/>
            <a:gd name="connsiteY11-276" fmla="*/ 254000 h 425450"/>
            <a:gd name="connsiteX12-277" fmla="*/ 289608 w 1035050"/>
            <a:gd name="connsiteY12-278" fmla="*/ 254000 h 425450"/>
            <a:gd name="connsiteX13-279" fmla="*/ 272402 w 1035050"/>
            <a:gd name="connsiteY13-280" fmla="*/ 425450 h 425450"/>
            <a:gd name="connsiteX14-281" fmla="*/ 146139 w 1035050"/>
            <a:gd name="connsiteY14-282" fmla="*/ 260350 h 425450"/>
            <a:gd name="connsiteX15-283" fmla="*/ 42334 w 1035050"/>
            <a:gd name="connsiteY15-284" fmla="*/ 254000 h 425450"/>
            <a:gd name="connsiteX16-285" fmla="*/ 0 w 1035050"/>
            <a:gd name="connsiteY16-286" fmla="*/ 211666 h 425450"/>
            <a:gd name="connsiteX17-287" fmla="*/ 0 w 1035050"/>
            <a:gd name="connsiteY17-288" fmla="*/ 211667 h 425450"/>
            <a:gd name="connsiteX18-289" fmla="*/ 0 w 1035050"/>
            <a:gd name="connsiteY18-290" fmla="*/ 148167 h 425450"/>
            <a:gd name="connsiteX19-291" fmla="*/ 0 w 1035050"/>
            <a:gd name="connsiteY19-292" fmla="*/ 148167 h 425450"/>
            <a:gd name="connsiteX20-293" fmla="*/ 0 w 1035050"/>
            <a:gd name="connsiteY20-294" fmla="*/ 42334 h 425450"/>
            <a:gd name="connsiteX0-295" fmla="*/ 0 w 1035050"/>
            <a:gd name="connsiteY0-296" fmla="*/ 42334 h 425450"/>
            <a:gd name="connsiteX1-297" fmla="*/ 42334 w 1035050"/>
            <a:gd name="connsiteY1-298" fmla="*/ 0 h 425450"/>
            <a:gd name="connsiteX2-299" fmla="*/ 172508 w 1035050"/>
            <a:gd name="connsiteY2-300" fmla="*/ 0 h 425450"/>
            <a:gd name="connsiteX3-301" fmla="*/ 172508 w 1035050"/>
            <a:gd name="connsiteY3-302" fmla="*/ 0 h 425450"/>
            <a:gd name="connsiteX4-303" fmla="*/ 431271 w 1035050"/>
            <a:gd name="connsiteY4-304" fmla="*/ 0 h 425450"/>
            <a:gd name="connsiteX5-305" fmla="*/ 992716 w 1035050"/>
            <a:gd name="connsiteY5-306" fmla="*/ 0 h 425450"/>
            <a:gd name="connsiteX6-307" fmla="*/ 1035050 w 1035050"/>
            <a:gd name="connsiteY6-308" fmla="*/ 42334 h 425450"/>
            <a:gd name="connsiteX7-309" fmla="*/ 1035050 w 1035050"/>
            <a:gd name="connsiteY7-310" fmla="*/ 148167 h 425450"/>
            <a:gd name="connsiteX8-311" fmla="*/ 1035050 w 1035050"/>
            <a:gd name="connsiteY8-312" fmla="*/ 148167 h 425450"/>
            <a:gd name="connsiteX9-313" fmla="*/ 1035050 w 1035050"/>
            <a:gd name="connsiteY9-314" fmla="*/ 211667 h 425450"/>
            <a:gd name="connsiteX10-315" fmla="*/ 1035050 w 1035050"/>
            <a:gd name="connsiteY10-316" fmla="*/ 211666 h 425450"/>
            <a:gd name="connsiteX11-317" fmla="*/ 992716 w 1035050"/>
            <a:gd name="connsiteY11-318" fmla="*/ 254000 h 425450"/>
            <a:gd name="connsiteX12-319" fmla="*/ 218498 w 1035050"/>
            <a:gd name="connsiteY12-320" fmla="*/ 254000 h 425450"/>
            <a:gd name="connsiteX13-321" fmla="*/ 272402 w 1035050"/>
            <a:gd name="connsiteY13-322" fmla="*/ 425450 h 425450"/>
            <a:gd name="connsiteX14-323" fmla="*/ 146139 w 1035050"/>
            <a:gd name="connsiteY14-324" fmla="*/ 260350 h 425450"/>
            <a:gd name="connsiteX15-325" fmla="*/ 42334 w 1035050"/>
            <a:gd name="connsiteY15-326" fmla="*/ 254000 h 425450"/>
            <a:gd name="connsiteX16-327" fmla="*/ 0 w 1035050"/>
            <a:gd name="connsiteY16-328" fmla="*/ 211666 h 425450"/>
            <a:gd name="connsiteX17-329" fmla="*/ 0 w 1035050"/>
            <a:gd name="connsiteY17-330" fmla="*/ 211667 h 425450"/>
            <a:gd name="connsiteX18-331" fmla="*/ 0 w 1035050"/>
            <a:gd name="connsiteY18-332" fmla="*/ 148167 h 425450"/>
            <a:gd name="connsiteX19-333" fmla="*/ 0 w 1035050"/>
            <a:gd name="connsiteY19-334" fmla="*/ 148167 h 425450"/>
            <a:gd name="connsiteX20-335" fmla="*/ 0 w 1035050"/>
            <a:gd name="connsiteY20-336" fmla="*/ 42334 h 425450"/>
            <a:gd name="connsiteX0-337" fmla="*/ 0 w 1035050"/>
            <a:gd name="connsiteY0-338" fmla="*/ 42334 h 381000"/>
            <a:gd name="connsiteX1-339" fmla="*/ 42334 w 1035050"/>
            <a:gd name="connsiteY1-340" fmla="*/ 0 h 381000"/>
            <a:gd name="connsiteX2-341" fmla="*/ 172508 w 1035050"/>
            <a:gd name="connsiteY2-342" fmla="*/ 0 h 381000"/>
            <a:gd name="connsiteX3-343" fmla="*/ 172508 w 1035050"/>
            <a:gd name="connsiteY3-344" fmla="*/ 0 h 381000"/>
            <a:gd name="connsiteX4-345" fmla="*/ 431271 w 1035050"/>
            <a:gd name="connsiteY4-346" fmla="*/ 0 h 381000"/>
            <a:gd name="connsiteX5-347" fmla="*/ 992716 w 1035050"/>
            <a:gd name="connsiteY5-348" fmla="*/ 0 h 381000"/>
            <a:gd name="connsiteX6-349" fmla="*/ 1035050 w 1035050"/>
            <a:gd name="connsiteY6-350" fmla="*/ 42334 h 381000"/>
            <a:gd name="connsiteX7-351" fmla="*/ 1035050 w 1035050"/>
            <a:gd name="connsiteY7-352" fmla="*/ 148167 h 381000"/>
            <a:gd name="connsiteX8-353" fmla="*/ 1035050 w 1035050"/>
            <a:gd name="connsiteY8-354" fmla="*/ 148167 h 381000"/>
            <a:gd name="connsiteX9-355" fmla="*/ 1035050 w 1035050"/>
            <a:gd name="connsiteY9-356" fmla="*/ 211667 h 381000"/>
            <a:gd name="connsiteX10-357" fmla="*/ 1035050 w 1035050"/>
            <a:gd name="connsiteY10-358" fmla="*/ 211666 h 381000"/>
            <a:gd name="connsiteX11-359" fmla="*/ 992716 w 1035050"/>
            <a:gd name="connsiteY11-360" fmla="*/ 254000 h 381000"/>
            <a:gd name="connsiteX12-361" fmla="*/ 218498 w 1035050"/>
            <a:gd name="connsiteY12-362" fmla="*/ 254000 h 381000"/>
            <a:gd name="connsiteX13-363" fmla="*/ 240798 w 1035050"/>
            <a:gd name="connsiteY13-364" fmla="*/ 381000 h 381000"/>
            <a:gd name="connsiteX14-365" fmla="*/ 146139 w 1035050"/>
            <a:gd name="connsiteY14-366" fmla="*/ 260350 h 381000"/>
            <a:gd name="connsiteX15-367" fmla="*/ 42334 w 1035050"/>
            <a:gd name="connsiteY15-368" fmla="*/ 254000 h 381000"/>
            <a:gd name="connsiteX16-369" fmla="*/ 0 w 1035050"/>
            <a:gd name="connsiteY16-370" fmla="*/ 211666 h 381000"/>
            <a:gd name="connsiteX17-371" fmla="*/ 0 w 1035050"/>
            <a:gd name="connsiteY17-372" fmla="*/ 211667 h 381000"/>
            <a:gd name="connsiteX18-373" fmla="*/ 0 w 1035050"/>
            <a:gd name="connsiteY18-374" fmla="*/ 148167 h 381000"/>
            <a:gd name="connsiteX19-375" fmla="*/ 0 w 1035050"/>
            <a:gd name="connsiteY19-376" fmla="*/ 148167 h 381000"/>
            <a:gd name="connsiteX20-377" fmla="*/ 0 w 1035050"/>
            <a:gd name="connsiteY20-378" fmla="*/ 42334 h 381000"/>
            <a:gd name="connsiteX0-379" fmla="*/ 0 w 1035050"/>
            <a:gd name="connsiteY0-380" fmla="*/ 42334 h 381000"/>
            <a:gd name="connsiteX1-381" fmla="*/ 42334 w 1035050"/>
            <a:gd name="connsiteY1-382" fmla="*/ 0 h 381000"/>
            <a:gd name="connsiteX2-383" fmla="*/ 172508 w 1035050"/>
            <a:gd name="connsiteY2-384" fmla="*/ 0 h 381000"/>
            <a:gd name="connsiteX3-385" fmla="*/ 172508 w 1035050"/>
            <a:gd name="connsiteY3-386" fmla="*/ 0 h 381000"/>
            <a:gd name="connsiteX4-387" fmla="*/ 431271 w 1035050"/>
            <a:gd name="connsiteY4-388" fmla="*/ 0 h 381000"/>
            <a:gd name="connsiteX5-389" fmla="*/ 992716 w 1035050"/>
            <a:gd name="connsiteY5-390" fmla="*/ 0 h 381000"/>
            <a:gd name="connsiteX6-391" fmla="*/ 1035050 w 1035050"/>
            <a:gd name="connsiteY6-392" fmla="*/ 42334 h 381000"/>
            <a:gd name="connsiteX7-393" fmla="*/ 1035050 w 1035050"/>
            <a:gd name="connsiteY7-394" fmla="*/ 148167 h 381000"/>
            <a:gd name="connsiteX8-395" fmla="*/ 1035050 w 1035050"/>
            <a:gd name="connsiteY8-396" fmla="*/ 148167 h 381000"/>
            <a:gd name="connsiteX9-397" fmla="*/ 1035050 w 1035050"/>
            <a:gd name="connsiteY9-398" fmla="*/ 211667 h 381000"/>
            <a:gd name="connsiteX10-399" fmla="*/ 1035050 w 1035050"/>
            <a:gd name="connsiteY10-400" fmla="*/ 211666 h 381000"/>
            <a:gd name="connsiteX11-401" fmla="*/ 992716 w 1035050"/>
            <a:gd name="connsiteY11-402" fmla="*/ 254000 h 381000"/>
            <a:gd name="connsiteX12-403" fmla="*/ 218498 w 1035050"/>
            <a:gd name="connsiteY12-404" fmla="*/ 254000 h 381000"/>
            <a:gd name="connsiteX13-405" fmla="*/ 240798 w 1035050"/>
            <a:gd name="connsiteY13-406" fmla="*/ 381000 h 381000"/>
            <a:gd name="connsiteX14-407" fmla="*/ 161941 w 1035050"/>
            <a:gd name="connsiteY14-408" fmla="*/ 260350 h 381000"/>
            <a:gd name="connsiteX15-409" fmla="*/ 42334 w 1035050"/>
            <a:gd name="connsiteY15-410" fmla="*/ 254000 h 381000"/>
            <a:gd name="connsiteX16-411" fmla="*/ 0 w 1035050"/>
            <a:gd name="connsiteY16-412" fmla="*/ 211666 h 381000"/>
            <a:gd name="connsiteX17-413" fmla="*/ 0 w 1035050"/>
            <a:gd name="connsiteY17-414" fmla="*/ 211667 h 381000"/>
            <a:gd name="connsiteX18-415" fmla="*/ 0 w 1035050"/>
            <a:gd name="connsiteY18-416" fmla="*/ 148167 h 381000"/>
            <a:gd name="connsiteX19-417" fmla="*/ 0 w 1035050"/>
            <a:gd name="connsiteY19-418" fmla="*/ 148167 h 381000"/>
            <a:gd name="connsiteX20-419" fmla="*/ 0 w 1035050"/>
            <a:gd name="connsiteY20-420" fmla="*/ 42334 h 381000"/>
            <a:gd name="connsiteX0-421" fmla="*/ 0 w 1035050"/>
            <a:gd name="connsiteY0-422" fmla="*/ 42334 h 387350"/>
            <a:gd name="connsiteX1-423" fmla="*/ 42334 w 1035050"/>
            <a:gd name="connsiteY1-424" fmla="*/ 0 h 387350"/>
            <a:gd name="connsiteX2-425" fmla="*/ 172508 w 1035050"/>
            <a:gd name="connsiteY2-426" fmla="*/ 0 h 387350"/>
            <a:gd name="connsiteX3-427" fmla="*/ 172508 w 1035050"/>
            <a:gd name="connsiteY3-428" fmla="*/ 0 h 387350"/>
            <a:gd name="connsiteX4-429" fmla="*/ 431271 w 1035050"/>
            <a:gd name="connsiteY4-430" fmla="*/ 0 h 387350"/>
            <a:gd name="connsiteX5-431" fmla="*/ 992716 w 1035050"/>
            <a:gd name="connsiteY5-432" fmla="*/ 0 h 387350"/>
            <a:gd name="connsiteX6-433" fmla="*/ 1035050 w 1035050"/>
            <a:gd name="connsiteY6-434" fmla="*/ 42334 h 387350"/>
            <a:gd name="connsiteX7-435" fmla="*/ 1035050 w 1035050"/>
            <a:gd name="connsiteY7-436" fmla="*/ 148167 h 387350"/>
            <a:gd name="connsiteX8-437" fmla="*/ 1035050 w 1035050"/>
            <a:gd name="connsiteY8-438" fmla="*/ 148167 h 387350"/>
            <a:gd name="connsiteX9-439" fmla="*/ 1035050 w 1035050"/>
            <a:gd name="connsiteY9-440" fmla="*/ 211667 h 387350"/>
            <a:gd name="connsiteX10-441" fmla="*/ 1035050 w 1035050"/>
            <a:gd name="connsiteY10-442" fmla="*/ 211666 h 387350"/>
            <a:gd name="connsiteX11-443" fmla="*/ 992716 w 1035050"/>
            <a:gd name="connsiteY11-444" fmla="*/ 254000 h 387350"/>
            <a:gd name="connsiteX12-445" fmla="*/ 218498 w 1035050"/>
            <a:gd name="connsiteY12-446" fmla="*/ 254000 h 387350"/>
            <a:gd name="connsiteX13-447" fmla="*/ 213144 w 1035050"/>
            <a:gd name="connsiteY13-448" fmla="*/ 387350 h 387350"/>
            <a:gd name="connsiteX14-449" fmla="*/ 161941 w 1035050"/>
            <a:gd name="connsiteY14-450" fmla="*/ 260350 h 387350"/>
            <a:gd name="connsiteX15-451" fmla="*/ 42334 w 1035050"/>
            <a:gd name="connsiteY15-452" fmla="*/ 254000 h 387350"/>
            <a:gd name="connsiteX16-453" fmla="*/ 0 w 1035050"/>
            <a:gd name="connsiteY16-454" fmla="*/ 211666 h 387350"/>
            <a:gd name="connsiteX17-455" fmla="*/ 0 w 1035050"/>
            <a:gd name="connsiteY17-456" fmla="*/ 211667 h 387350"/>
            <a:gd name="connsiteX18-457" fmla="*/ 0 w 1035050"/>
            <a:gd name="connsiteY18-458" fmla="*/ 148167 h 387350"/>
            <a:gd name="connsiteX19-459" fmla="*/ 0 w 1035050"/>
            <a:gd name="connsiteY19-460" fmla="*/ 148167 h 387350"/>
            <a:gd name="connsiteX20-461" fmla="*/ 0 w 1035050"/>
            <a:gd name="connsiteY20-462" fmla="*/ 42334 h 38735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1035050" h="387350">
              <a:moveTo>
                <a:pt x="0" y="42334"/>
              </a:moveTo>
              <a:cubicBezTo>
                <a:pt x="0" y="18954"/>
                <a:pt x="18954" y="0"/>
                <a:pt x="42334" y="0"/>
              </a:cubicBezTo>
              <a:lnTo>
                <a:pt x="172508" y="0"/>
              </a:lnTo>
              <a:lnTo>
                <a:pt x="172508" y="0"/>
              </a:lnTo>
              <a:lnTo>
                <a:pt x="431271" y="0"/>
              </a:lnTo>
              <a:lnTo>
                <a:pt x="992716" y="0"/>
              </a:lnTo>
              <a:cubicBezTo>
                <a:pt x="1016096" y="0"/>
                <a:pt x="1035050" y="18954"/>
                <a:pt x="1035050" y="42334"/>
              </a:cubicBezTo>
              <a:lnTo>
                <a:pt x="1035050" y="148167"/>
              </a:lnTo>
              <a:lnTo>
                <a:pt x="1035050" y="148167"/>
              </a:lnTo>
              <a:lnTo>
                <a:pt x="1035050" y="211667"/>
              </a:lnTo>
              <a:lnTo>
                <a:pt x="1035050" y="211666"/>
              </a:lnTo>
              <a:cubicBezTo>
                <a:pt x="1035050" y="235046"/>
                <a:pt x="1016096" y="254000"/>
                <a:pt x="992716" y="254000"/>
              </a:cubicBezTo>
              <a:lnTo>
                <a:pt x="218498" y="254000"/>
              </a:lnTo>
              <a:lnTo>
                <a:pt x="213144" y="387350"/>
              </a:lnTo>
              <a:lnTo>
                <a:pt x="161941" y="260350"/>
              </a:lnTo>
              <a:cubicBezTo>
                <a:pt x="118550" y="260350"/>
                <a:pt x="85725" y="254000"/>
                <a:pt x="42334" y="254000"/>
              </a:cubicBezTo>
              <a:cubicBezTo>
                <a:pt x="18954" y="254000"/>
                <a:pt x="0" y="235046"/>
                <a:pt x="0" y="211666"/>
              </a:cubicBezTo>
              <a:lnTo>
                <a:pt x="0" y="211667"/>
              </a:lnTo>
              <a:lnTo>
                <a:pt x="0" y="148167"/>
              </a:lnTo>
              <a:lnTo>
                <a:pt x="0" y="148167"/>
              </a:lnTo>
              <a:lnTo>
                <a:pt x="0" y="4233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marL="0" indent="0" algn="l"/>
          <a:r>
            <a:rPr kumimoji="1" lang="ja-JP" altLang="en-US" sz="1100">
              <a:solidFill>
                <a:schemeClr val="bg1"/>
              </a:solidFill>
              <a:latin typeface="+mn-lt"/>
              <a:ea typeface="+mn-ea"/>
              <a:cs typeface="+mn-cs"/>
            </a:rPr>
            <a:t>プロジェクト名を明記する</a:t>
          </a:r>
        </a:p>
      </xdr:txBody>
    </xdr:sp>
    <xdr:clientData/>
  </xdr:twoCellAnchor>
  <xdr:twoCellAnchor editAs="oneCell">
    <xdr:from>
      <xdr:col>12</xdr:col>
      <xdr:colOff>3473450</xdr:colOff>
      <xdr:row>0</xdr:row>
      <xdr:rowOff>31750</xdr:rowOff>
    </xdr:from>
    <xdr:to>
      <xdr:col>14</xdr:col>
      <xdr:colOff>1007533</xdr:colOff>
      <xdr:row>3</xdr:row>
      <xdr:rowOff>85726</xdr:rowOff>
    </xdr:to>
    <xdr:pic>
      <xdr:nvPicPr>
        <xdr:cNvPr id="16" name="Picture 3" descr="E:\10.プロジェクト\2000.マネジメント\TIMESLIST\2200.TimesList\デザイン\ロゴ\mini_logo.jp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7341850" y="31750"/>
          <a:ext cx="2200910" cy="32448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3</xdr:row>
      <xdr:rowOff>171450</xdr:rowOff>
    </xdr:from>
    <xdr:to>
      <xdr:col>3</xdr:col>
      <xdr:colOff>495300</xdr:colOff>
      <xdr:row>7</xdr:row>
      <xdr:rowOff>114300</xdr:rowOff>
    </xdr:to>
    <xdr:sp macro="" textlink="">
      <xdr:nvSpPr>
        <xdr:cNvPr id="2" name="角丸四角形吹き出し 4">
          <a:extLst>
            <a:ext uri="{FF2B5EF4-FFF2-40B4-BE49-F238E27FC236}">
              <a16:creationId xmlns:a16="http://schemas.microsoft.com/office/drawing/2014/main" id="{00000000-0008-0000-0300-000002000000}"/>
            </a:ext>
          </a:extLst>
        </xdr:cNvPr>
        <xdr:cNvSpPr/>
      </xdr:nvSpPr>
      <xdr:spPr>
        <a:xfrm>
          <a:off x="127000" y="441960"/>
          <a:ext cx="1778000" cy="392430"/>
        </a:xfrm>
        <a:custGeom>
          <a:avLst/>
          <a:gdLst>
            <a:gd name="connsiteX0" fmla="*/ 0 w 1035050"/>
            <a:gd name="connsiteY0" fmla="*/ 42334 h 254000"/>
            <a:gd name="connsiteX1" fmla="*/ 42334 w 1035050"/>
            <a:gd name="connsiteY1" fmla="*/ 0 h 254000"/>
            <a:gd name="connsiteX2" fmla="*/ 172508 w 1035050"/>
            <a:gd name="connsiteY2" fmla="*/ 0 h 254000"/>
            <a:gd name="connsiteX3" fmla="*/ 172508 w 1035050"/>
            <a:gd name="connsiteY3" fmla="*/ 0 h 254000"/>
            <a:gd name="connsiteX4" fmla="*/ 431271 w 1035050"/>
            <a:gd name="connsiteY4" fmla="*/ 0 h 254000"/>
            <a:gd name="connsiteX5" fmla="*/ 992716 w 1035050"/>
            <a:gd name="connsiteY5" fmla="*/ 0 h 254000"/>
            <a:gd name="connsiteX6" fmla="*/ 1035050 w 1035050"/>
            <a:gd name="connsiteY6" fmla="*/ 42334 h 254000"/>
            <a:gd name="connsiteX7" fmla="*/ 1035050 w 1035050"/>
            <a:gd name="connsiteY7" fmla="*/ 148167 h 254000"/>
            <a:gd name="connsiteX8" fmla="*/ 1035050 w 1035050"/>
            <a:gd name="connsiteY8" fmla="*/ 148167 h 254000"/>
            <a:gd name="connsiteX9" fmla="*/ 1035050 w 1035050"/>
            <a:gd name="connsiteY9" fmla="*/ 211667 h 254000"/>
            <a:gd name="connsiteX10" fmla="*/ 1035050 w 1035050"/>
            <a:gd name="connsiteY10" fmla="*/ 211666 h 254000"/>
            <a:gd name="connsiteX11" fmla="*/ 992716 w 1035050"/>
            <a:gd name="connsiteY11" fmla="*/ 254000 h 254000"/>
            <a:gd name="connsiteX12" fmla="*/ 431271 w 1035050"/>
            <a:gd name="connsiteY12" fmla="*/ 254000 h 254000"/>
            <a:gd name="connsiteX13" fmla="*/ 244748 w 1035050"/>
            <a:gd name="connsiteY13" fmla="*/ 457200 h 254000"/>
            <a:gd name="connsiteX14" fmla="*/ 172508 w 1035050"/>
            <a:gd name="connsiteY14" fmla="*/ 254000 h 254000"/>
            <a:gd name="connsiteX15" fmla="*/ 42334 w 1035050"/>
            <a:gd name="connsiteY15" fmla="*/ 254000 h 254000"/>
            <a:gd name="connsiteX16" fmla="*/ 0 w 1035050"/>
            <a:gd name="connsiteY16" fmla="*/ 211666 h 254000"/>
            <a:gd name="connsiteX17" fmla="*/ 0 w 1035050"/>
            <a:gd name="connsiteY17" fmla="*/ 211667 h 254000"/>
            <a:gd name="connsiteX18" fmla="*/ 0 w 1035050"/>
            <a:gd name="connsiteY18" fmla="*/ 148167 h 254000"/>
            <a:gd name="connsiteX19" fmla="*/ 0 w 1035050"/>
            <a:gd name="connsiteY19" fmla="*/ 148167 h 254000"/>
            <a:gd name="connsiteX20" fmla="*/ 0 w 1035050"/>
            <a:gd name="connsiteY20" fmla="*/ 42334 h 254000"/>
            <a:gd name="connsiteX0-1" fmla="*/ 0 w 1035050"/>
            <a:gd name="connsiteY0-2" fmla="*/ 42334 h 457200"/>
            <a:gd name="connsiteX1-3" fmla="*/ 42334 w 1035050"/>
            <a:gd name="connsiteY1-4" fmla="*/ 0 h 457200"/>
            <a:gd name="connsiteX2-5" fmla="*/ 172508 w 1035050"/>
            <a:gd name="connsiteY2-6" fmla="*/ 0 h 457200"/>
            <a:gd name="connsiteX3-7" fmla="*/ 172508 w 1035050"/>
            <a:gd name="connsiteY3-8" fmla="*/ 0 h 457200"/>
            <a:gd name="connsiteX4-9" fmla="*/ 431271 w 1035050"/>
            <a:gd name="connsiteY4-10" fmla="*/ 0 h 457200"/>
            <a:gd name="connsiteX5-11" fmla="*/ 992716 w 1035050"/>
            <a:gd name="connsiteY5-12" fmla="*/ 0 h 457200"/>
            <a:gd name="connsiteX6-13" fmla="*/ 1035050 w 1035050"/>
            <a:gd name="connsiteY6-14" fmla="*/ 42334 h 457200"/>
            <a:gd name="connsiteX7-15" fmla="*/ 1035050 w 1035050"/>
            <a:gd name="connsiteY7-16" fmla="*/ 148167 h 457200"/>
            <a:gd name="connsiteX8-17" fmla="*/ 1035050 w 1035050"/>
            <a:gd name="connsiteY8-18" fmla="*/ 148167 h 457200"/>
            <a:gd name="connsiteX9-19" fmla="*/ 1035050 w 1035050"/>
            <a:gd name="connsiteY9-20" fmla="*/ 211667 h 457200"/>
            <a:gd name="connsiteX10-21" fmla="*/ 1035050 w 1035050"/>
            <a:gd name="connsiteY10-22" fmla="*/ 211666 h 457200"/>
            <a:gd name="connsiteX11-23" fmla="*/ 992716 w 1035050"/>
            <a:gd name="connsiteY11-24" fmla="*/ 254000 h 457200"/>
            <a:gd name="connsiteX12-25" fmla="*/ 431271 w 1035050"/>
            <a:gd name="connsiteY12-26" fmla="*/ 254000 h 457200"/>
            <a:gd name="connsiteX13-27" fmla="*/ 244748 w 1035050"/>
            <a:gd name="connsiteY13-28" fmla="*/ 457200 h 457200"/>
            <a:gd name="connsiteX14-29" fmla="*/ 280458 w 1035050"/>
            <a:gd name="connsiteY14-30" fmla="*/ 260350 h 457200"/>
            <a:gd name="connsiteX15-31" fmla="*/ 42334 w 1035050"/>
            <a:gd name="connsiteY15-32" fmla="*/ 254000 h 457200"/>
            <a:gd name="connsiteX16-33" fmla="*/ 0 w 1035050"/>
            <a:gd name="connsiteY16-34" fmla="*/ 211666 h 457200"/>
            <a:gd name="connsiteX17-35" fmla="*/ 0 w 1035050"/>
            <a:gd name="connsiteY17-36" fmla="*/ 211667 h 457200"/>
            <a:gd name="connsiteX18-37" fmla="*/ 0 w 1035050"/>
            <a:gd name="connsiteY18-38" fmla="*/ 148167 h 457200"/>
            <a:gd name="connsiteX19-39" fmla="*/ 0 w 1035050"/>
            <a:gd name="connsiteY19-40" fmla="*/ 148167 h 457200"/>
            <a:gd name="connsiteX20-41" fmla="*/ 0 w 1035050"/>
            <a:gd name="connsiteY20-42" fmla="*/ 42334 h 457200"/>
            <a:gd name="connsiteX0-43" fmla="*/ 0 w 1035050"/>
            <a:gd name="connsiteY0-44" fmla="*/ 42334 h 457200"/>
            <a:gd name="connsiteX1-45" fmla="*/ 42334 w 1035050"/>
            <a:gd name="connsiteY1-46" fmla="*/ 0 h 457200"/>
            <a:gd name="connsiteX2-47" fmla="*/ 172508 w 1035050"/>
            <a:gd name="connsiteY2-48" fmla="*/ 0 h 457200"/>
            <a:gd name="connsiteX3-49" fmla="*/ 172508 w 1035050"/>
            <a:gd name="connsiteY3-50" fmla="*/ 0 h 457200"/>
            <a:gd name="connsiteX4-51" fmla="*/ 431271 w 1035050"/>
            <a:gd name="connsiteY4-52" fmla="*/ 0 h 457200"/>
            <a:gd name="connsiteX5-53" fmla="*/ 992716 w 1035050"/>
            <a:gd name="connsiteY5-54" fmla="*/ 0 h 457200"/>
            <a:gd name="connsiteX6-55" fmla="*/ 1035050 w 1035050"/>
            <a:gd name="connsiteY6-56" fmla="*/ 42334 h 457200"/>
            <a:gd name="connsiteX7-57" fmla="*/ 1035050 w 1035050"/>
            <a:gd name="connsiteY7-58" fmla="*/ 148167 h 457200"/>
            <a:gd name="connsiteX8-59" fmla="*/ 1035050 w 1035050"/>
            <a:gd name="connsiteY8-60" fmla="*/ 148167 h 457200"/>
            <a:gd name="connsiteX9-61" fmla="*/ 1035050 w 1035050"/>
            <a:gd name="connsiteY9-62" fmla="*/ 211667 h 457200"/>
            <a:gd name="connsiteX10-63" fmla="*/ 1035050 w 1035050"/>
            <a:gd name="connsiteY10-64" fmla="*/ 211666 h 457200"/>
            <a:gd name="connsiteX11-65" fmla="*/ 992716 w 1035050"/>
            <a:gd name="connsiteY11-66" fmla="*/ 254000 h 457200"/>
            <a:gd name="connsiteX12-67" fmla="*/ 380471 w 1035050"/>
            <a:gd name="connsiteY12-68" fmla="*/ 254000 h 457200"/>
            <a:gd name="connsiteX13-69" fmla="*/ 244748 w 1035050"/>
            <a:gd name="connsiteY13-70" fmla="*/ 457200 h 457200"/>
            <a:gd name="connsiteX14-71" fmla="*/ 280458 w 1035050"/>
            <a:gd name="connsiteY14-72" fmla="*/ 260350 h 457200"/>
            <a:gd name="connsiteX15-73" fmla="*/ 42334 w 1035050"/>
            <a:gd name="connsiteY15-74" fmla="*/ 254000 h 457200"/>
            <a:gd name="connsiteX16-75" fmla="*/ 0 w 1035050"/>
            <a:gd name="connsiteY16-76" fmla="*/ 211666 h 457200"/>
            <a:gd name="connsiteX17-77" fmla="*/ 0 w 1035050"/>
            <a:gd name="connsiteY17-78" fmla="*/ 211667 h 457200"/>
            <a:gd name="connsiteX18-79" fmla="*/ 0 w 1035050"/>
            <a:gd name="connsiteY18-80" fmla="*/ 148167 h 457200"/>
            <a:gd name="connsiteX19-81" fmla="*/ 0 w 1035050"/>
            <a:gd name="connsiteY19-82" fmla="*/ 148167 h 457200"/>
            <a:gd name="connsiteX20-83" fmla="*/ 0 w 1035050"/>
            <a:gd name="connsiteY20-84" fmla="*/ 42334 h 457200"/>
            <a:gd name="connsiteX0-85" fmla="*/ 0 w 1035050"/>
            <a:gd name="connsiteY0-86" fmla="*/ 42334 h 457200"/>
            <a:gd name="connsiteX1-87" fmla="*/ 42334 w 1035050"/>
            <a:gd name="connsiteY1-88" fmla="*/ 0 h 457200"/>
            <a:gd name="connsiteX2-89" fmla="*/ 172508 w 1035050"/>
            <a:gd name="connsiteY2-90" fmla="*/ 0 h 457200"/>
            <a:gd name="connsiteX3-91" fmla="*/ 172508 w 1035050"/>
            <a:gd name="connsiteY3-92" fmla="*/ 0 h 457200"/>
            <a:gd name="connsiteX4-93" fmla="*/ 431271 w 1035050"/>
            <a:gd name="connsiteY4-94" fmla="*/ 0 h 457200"/>
            <a:gd name="connsiteX5-95" fmla="*/ 992716 w 1035050"/>
            <a:gd name="connsiteY5-96" fmla="*/ 0 h 457200"/>
            <a:gd name="connsiteX6-97" fmla="*/ 1035050 w 1035050"/>
            <a:gd name="connsiteY6-98" fmla="*/ 42334 h 457200"/>
            <a:gd name="connsiteX7-99" fmla="*/ 1035050 w 1035050"/>
            <a:gd name="connsiteY7-100" fmla="*/ 148167 h 457200"/>
            <a:gd name="connsiteX8-101" fmla="*/ 1035050 w 1035050"/>
            <a:gd name="connsiteY8-102" fmla="*/ 148167 h 457200"/>
            <a:gd name="connsiteX9-103" fmla="*/ 1035050 w 1035050"/>
            <a:gd name="connsiteY9-104" fmla="*/ 211667 h 457200"/>
            <a:gd name="connsiteX10-105" fmla="*/ 1035050 w 1035050"/>
            <a:gd name="connsiteY10-106" fmla="*/ 211666 h 457200"/>
            <a:gd name="connsiteX11-107" fmla="*/ 992716 w 1035050"/>
            <a:gd name="connsiteY11-108" fmla="*/ 254000 h 457200"/>
            <a:gd name="connsiteX12-109" fmla="*/ 380471 w 1035050"/>
            <a:gd name="connsiteY12-110" fmla="*/ 254000 h 457200"/>
            <a:gd name="connsiteX13-111" fmla="*/ 244748 w 1035050"/>
            <a:gd name="connsiteY13-112" fmla="*/ 457200 h 457200"/>
            <a:gd name="connsiteX14-113" fmla="*/ 312063 w 1035050"/>
            <a:gd name="connsiteY14-114" fmla="*/ 260350 h 457200"/>
            <a:gd name="connsiteX15-115" fmla="*/ 42334 w 1035050"/>
            <a:gd name="connsiteY15-116" fmla="*/ 254000 h 457200"/>
            <a:gd name="connsiteX16-117" fmla="*/ 0 w 1035050"/>
            <a:gd name="connsiteY16-118" fmla="*/ 211666 h 457200"/>
            <a:gd name="connsiteX17-119" fmla="*/ 0 w 1035050"/>
            <a:gd name="connsiteY17-120" fmla="*/ 211667 h 457200"/>
            <a:gd name="connsiteX18-121" fmla="*/ 0 w 1035050"/>
            <a:gd name="connsiteY18-122" fmla="*/ 148167 h 457200"/>
            <a:gd name="connsiteX19-123" fmla="*/ 0 w 1035050"/>
            <a:gd name="connsiteY19-124" fmla="*/ 148167 h 457200"/>
            <a:gd name="connsiteX20-125" fmla="*/ 0 w 1035050"/>
            <a:gd name="connsiteY20-126" fmla="*/ 42334 h 457200"/>
            <a:gd name="connsiteX0-127" fmla="*/ 0 w 1035050"/>
            <a:gd name="connsiteY0-128" fmla="*/ 42334 h 425450"/>
            <a:gd name="connsiteX1-129" fmla="*/ 42334 w 1035050"/>
            <a:gd name="connsiteY1-130" fmla="*/ 0 h 425450"/>
            <a:gd name="connsiteX2-131" fmla="*/ 172508 w 1035050"/>
            <a:gd name="connsiteY2-132" fmla="*/ 0 h 425450"/>
            <a:gd name="connsiteX3-133" fmla="*/ 172508 w 1035050"/>
            <a:gd name="connsiteY3-134" fmla="*/ 0 h 425450"/>
            <a:gd name="connsiteX4-135" fmla="*/ 431271 w 1035050"/>
            <a:gd name="connsiteY4-136" fmla="*/ 0 h 425450"/>
            <a:gd name="connsiteX5-137" fmla="*/ 992716 w 1035050"/>
            <a:gd name="connsiteY5-138" fmla="*/ 0 h 425450"/>
            <a:gd name="connsiteX6-139" fmla="*/ 1035050 w 1035050"/>
            <a:gd name="connsiteY6-140" fmla="*/ 42334 h 425450"/>
            <a:gd name="connsiteX7-141" fmla="*/ 1035050 w 1035050"/>
            <a:gd name="connsiteY7-142" fmla="*/ 148167 h 425450"/>
            <a:gd name="connsiteX8-143" fmla="*/ 1035050 w 1035050"/>
            <a:gd name="connsiteY8-144" fmla="*/ 148167 h 425450"/>
            <a:gd name="connsiteX9-145" fmla="*/ 1035050 w 1035050"/>
            <a:gd name="connsiteY9-146" fmla="*/ 211667 h 425450"/>
            <a:gd name="connsiteX10-147" fmla="*/ 1035050 w 1035050"/>
            <a:gd name="connsiteY10-148" fmla="*/ 211666 h 425450"/>
            <a:gd name="connsiteX11-149" fmla="*/ 992716 w 1035050"/>
            <a:gd name="connsiteY11-150" fmla="*/ 254000 h 425450"/>
            <a:gd name="connsiteX12-151" fmla="*/ 380471 w 1035050"/>
            <a:gd name="connsiteY12-152" fmla="*/ 254000 h 425450"/>
            <a:gd name="connsiteX13-153" fmla="*/ 272402 w 1035050"/>
            <a:gd name="connsiteY13-154" fmla="*/ 425450 h 425450"/>
            <a:gd name="connsiteX14-155" fmla="*/ 312063 w 1035050"/>
            <a:gd name="connsiteY14-156" fmla="*/ 260350 h 425450"/>
            <a:gd name="connsiteX15-157" fmla="*/ 42334 w 1035050"/>
            <a:gd name="connsiteY15-158" fmla="*/ 254000 h 425450"/>
            <a:gd name="connsiteX16-159" fmla="*/ 0 w 1035050"/>
            <a:gd name="connsiteY16-160" fmla="*/ 211666 h 425450"/>
            <a:gd name="connsiteX17-161" fmla="*/ 0 w 1035050"/>
            <a:gd name="connsiteY17-162" fmla="*/ 211667 h 425450"/>
            <a:gd name="connsiteX18-163" fmla="*/ 0 w 1035050"/>
            <a:gd name="connsiteY18-164" fmla="*/ 148167 h 425450"/>
            <a:gd name="connsiteX19-165" fmla="*/ 0 w 1035050"/>
            <a:gd name="connsiteY19-166" fmla="*/ 148167 h 425450"/>
            <a:gd name="connsiteX20-167" fmla="*/ 0 w 1035050"/>
            <a:gd name="connsiteY20-168" fmla="*/ 42334 h 425450"/>
            <a:gd name="connsiteX0-169" fmla="*/ 0 w 1035050"/>
            <a:gd name="connsiteY0-170" fmla="*/ 42334 h 425450"/>
            <a:gd name="connsiteX1-171" fmla="*/ 42334 w 1035050"/>
            <a:gd name="connsiteY1-172" fmla="*/ 0 h 425450"/>
            <a:gd name="connsiteX2-173" fmla="*/ 172508 w 1035050"/>
            <a:gd name="connsiteY2-174" fmla="*/ 0 h 425450"/>
            <a:gd name="connsiteX3-175" fmla="*/ 172508 w 1035050"/>
            <a:gd name="connsiteY3-176" fmla="*/ 0 h 425450"/>
            <a:gd name="connsiteX4-177" fmla="*/ 431271 w 1035050"/>
            <a:gd name="connsiteY4-178" fmla="*/ 0 h 425450"/>
            <a:gd name="connsiteX5-179" fmla="*/ 992716 w 1035050"/>
            <a:gd name="connsiteY5-180" fmla="*/ 0 h 425450"/>
            <a:gd name="connsiteX6-181" fmla="*/ 1035050 w 1035050"/>
            <a:gd name="connsiteY6-182" fmla="*/ 42334 h 425450"/>
            <a:gd name="connsiteX7-183" fmla="*/ 1035050 w 1035050"/>
            <a:gd name="connsiteY7-184" fmla="*/ 148167 h 425450"/>
            <a:gd name="connsiteX8-185" fmla="*/ 1035050 w 1035050"/>
            <a:gd name="connsiteY8-186" fmla="*/ 148167 h 425450"/>
            <a:gd name="connsiteX9-187" fmla="*/ 1035050 w 1035050"/>
            <a:gd name="connsiteY9-188" fmla="*/ 211667 h 425450"/>
            <a:gd name="connsiteX10-189" fmla="*/ 1035050 w 1035050"/>
            <a:gd name="connsiteY10-190" fmla="*/ 211666 h 425450"/>
            <a:gd name="connsiteX11-191" fmla="*/ 992716 w 1035050"/>
            <a:gd name="connsiteY11-192" fmla="*/ 254000 h 425450"/>
            <a:gd name="connsiteX12-193" fmla="*/ 380471 w 1035050"/>
            <a:gd name="connsiteY12-194" fmla="*/ 254000 h 425450"/>
            <a:gd name="connsiteX13-195" fmla="*/ 272402 w 1035050"/>
            <a:gd name="connsiteY13-196" fmla="*/ 425450 h 425450"/>
            <a:gd name="connsiteX14-197" fmla="*/ 209348 w 1035050"/>
            <a:gd name="connsiteY14-198" fmla="*/ 260350 h 425450"/>
            <a:gd name="connsiteX15-199" fmla="*/ 42334 w 1035050"/>
            <a:gd name="connsiteY15-200" fmla="*/ 254000 h 425450"/>
            <a:gd name="connsiteX16-201" fmla="*/ 0 w 1035050"/>
            <a:gd name="connsiteY16-202" fmla="*/ 211666 h 425450"/>
            <a:gd name="connsiteX17-203" fmla="*/ 0 w 1035050"/>
            <a:gd name="connsiteY17-204" fmla="*/ 211667 h 425450"/>
            <a:gd name="connsiteX18-205" fmla="*/ 0 w 1035050"/>
            <a:gd name="connsiteY18-206" fmla="*/ 148167 h 425450"/>
            <a:gd name="connsiteX19-207" fmla="*/ 0 w 1035050"/>
            <a:gd name="connsiteY19-208" fmla="*/ 148167 h 425450"/>
            <a:gd name="connsiteX20-209" fmla="*/ 0 w 1035050"/>
            <a:gd name="connsiteY20-210" fmla="*/ 42334 h 425450"/>
            <a:gd name="connsiteX0-211" fmla="*/ 0 w 1035050"/>
            <a:gd name="connsiteY0-212" fmla="*/ 42334 h 425450"/>
            <a:gd name="connsiteX1-213" fmla="*/ 42334 w 1035050"/>
            <a:gd name="connsiteY1-214" fmla="*/ 0 h 425450"/>
            <a:gd name="connsiteX2-215" fmla="*/ 172508 w 1035050"/>
            <a:gd name="connsiteY2-216" fmla="*/ 0 h 425450"/>
            <a:gd name="connsiteX3-217" fmla="*/ 172508 w 1035050"/>
            <a:gd name="connsiteY3-218" fmla="*/ 0 h 425450"/>
            <a:gd name="connsiteX4-219" fmla="*/ 431271 w 1035050"/>
            <a:gd name="connsiteY4-220" fmla="*/ 0 h 425450"/>
            <a:gd name="connsiteX5-221" fmla="*/ 992716 w 1035050"/>
            <a:gd name="connsiteY5-222" fmla="*/ 0 h 425450"/>
            <a:gd name="connsiteX6-223" fmla="*/ 1035050 w 1035050"/>
            <a:gd name="connsiteY6-224" fmla="*/ 42334 h 425450"/>
            <a:gd name="connsiteX7-225" fmla="*/ 1035050 w 1035050"/>
            <a:gd name="connsiteY7-226" fmla="*/ 148167 h 425450"/>
            <a:gd name="connsiteX8-227" fmla="*/ 1035050 w 1035050"/>
            <a:gd name="connsiteY8-228" fmla="*/ 148167 h 425450"/>
            <a:gd name="connsiteX9-229" fmla="*/ 1035050 w 1035050"/>
            <a:gd name="connsiteY9-230" fmla="*/ 211667 h 425450"/>
            <a:gd name="connsiteX10-231" fmla="*/ 1035050 w 1035050"/>
            <a:gd name="connsiteY10-232" fmla="*/ 211666 h 425450"/>
            <a:gd name="connsiteX11-233" fmla="*/ 992716 w 1035050"/>
            <a:gd name="connsiteY11-234" fmla="*/ 254000 h 425450"/>
            <a:gd name="connsiteX12-235" fmla="*/ 289608 w 1035050"/>
            <a:gd name="connsiteY12-236" fmla="*/ 254000 h 425450"/>
            <a:gd name="connsiteX13-237" fmla="*/ 272402 w 1035050"/>
            <a:gd name="connsiteY13-238" fmla="*/ 425450 h 425450"/>
            <a:gd name="connsiteX14-239" fmla="*/ 209348 w 1035050"/>
            <a:gd name="connsiteY14-240" fmla="*/ 260350 h 425450"/>
            <a:gd name="connsiteX15-241" fmla="*/ 42334 w 1035050"/>
            <a:gd name="connsiteY15-242" fmla="*/ 254000 h 425450"/>
            <a:gd name="connsiteX16-243" fmla="*/ 0 w 1035050"/>
            <a:gd name="connsiteY16-244" fmla="*/ 211666 h 425450"/>
            <a:gd name="connsiteX17-245" fmla="*/ 0 w 1035050"/>
            <a:gd name="connsiteY17-246" fmla="*/ 211667 h 425450"/>
            <a:gd name="connsiteX18-247" fmla="*/ 0 w 1035050"/>
            <a:gd name="connsiteY18-248" fmla="*/ 148167 h 425450"/>
            <a:gd name="connsiteX19-249" fmla="*/ 0 w 1035050"/>
            <a:gd name="connsiteY19-250" fmla="*/ 148167 h 425450"/>
            <a:gd name="connsiteX20-251" fmla="*/ 0 w 1035050"/>
            <a:gd name="connsiteY20-252" fmla="*/ 42334 h 425450"/>
            <a:gd name="connsiteX0-253" fmla="*/ 0 w 1035050"/>
            <a:gd name="connsiteY0-254" fmla="*/ 42334 h 425450"/>
            <a:gd name="connsiteX1-255" fmla="*/ 42334 w 1035050"/>
            <a:gd name="connsiteY1-256" fmla="*/ 0 h 425450"/>
            <a:gd name="connsiteX2-257" fmla="*/ 172508 w 1035050"/>
            <a:gd name="connsiteY2-258" fmla="*/ 0 h 425450"/>
            <a:gd name="connsiteX3-259" fmla="*/ 172508 w 1035050"/>
            <a:gd name="connsiteY3-260" fmla="*/ 0 h 425450"/>
            <a:gd name="connsiteX4-261" fmla="*/ 431271 w 1035050"/>
            <a:gd name="connsiteY4-262" fmla="*/ 0 h 425450"/>
            <a:gd name="connsiteX5-263" fmla="*/ 992716 w 1035050"/>
            <a:gd name="connsiteY5-264" fmla="*/ 0 h 425450"/>
            <a:gd name="connsiteX6-265" fmla="*/ 1035050 w 1035050"/>
            <a:gd name="connsiteY6-266" fmla="*/ 42334 h 425450"/>
            <a:gd name="connsiteX7-267" fmla="*/ 1035050 w 1035050"/>
            <a:gd name="connsiteY7-268" fmla="*/ 148167 h 425450"/>
            <a:gd name="connsiteX8-269" fmla="*/ 1035050 w 1035050"/>
            <a:gd name="connsiteY8-270" fmla="*/ 148167 h 425450"/>
            <a:gd name="connsiteX9-271" fmla="*/ 1035050 w 1035050"/>
            <a:gd name="connsiteY9-272" fmla="*/ 211667 h 425450"/>
            <a:gd name="connsiteX10-273" fmla="*/ 1035050 w 1035050"/>
            <a:gd name="connsiteY10-274" fmla="*/ 211666 h 425450"/>
            <a:gd name="connsiteX11-275" fmla="*/ 992716 w 1035050"/>
            <a:gd name="connsiteY11-276" fmla="*/ 254000 h 425450"/>
            <a:gd name="connsiteX12-277" fmla="*/ 289608 w 1035050"/>
            <a:gd name="connsiteY12-278" fmla="*/ 254000 h 425450"/>
            <a:gd name="connsiteX13-279" fmla="*/ 272402 w 1035050"/>
            <a:gd name="connsiteY13-280" fmla="*/ 425450 h 425450"/>
            <a:gd name="connsiteX14-281" fmla="*/ 146139 w 1035050"/>
            <a:gd name="connsiteY14-282" fmla="*/ 260350 h 425450"/>
            <a:gd name="connsiteX15-283" fmla="*/ 42334 w 1035050"/>
            <a:gd name="connsiteY15-284" fmla="*/ 254000 h 425450"/>
            <a:gd name="connsiteX16-285" fmla="*/ 0 w 1035050"/>
            <a:gd name="connsiteY16-286" fmla="*/ 211666 h 425450"/>
            <a:gd name="connsiteX17-287" fmla="*/ 0 w 1035050"/>
            <a:gd name="connsiteY17-288" fmla="*/ 211667 h 425450"/>
            <a:gd name="connsiteX18-289" fmla="*/ 0 w 1035050"/>
            <a:gd name="connsiteY18-290" fmla="*/ 148167 h 425450"/>
            <a:gd name="connsiteX19-291" fmla="*/ 0 w 1035050"/>
            <a:gd name="connsiteY19-292" fmla="*/ 148167 h 425450"/>
            <a:gd name="connsiteX20-293" fmla="*/ 0 w 1035050"/>
            <a:gd name="connsiteY20-294" fmla="*/ 42334 h 425450"/>
            <a:gd name="connsiteX0-295" fmla="*/ 0 w 1035050"/>
            <a:gd name="connsiteY0-296" fmla="*/ 42334 h 425450"/>
            <a:gd name="connsiteX1-297" fmla="*/ 42334 w 1035050"/>
            <a:gd name="connsiteY1-298" fmla="*/ 0 h 425450"/>
            <a:gd name="connsiteX2-299" fmla="*/ 172508 w 1035050"/>
            <a:gd name="connsiteY2-300" fmla="*/ 0 h 425450"/>
            <a:gd name="connsiteX3-301" fmla="*/ 172508 w 1035050"/>
            <a:gd name="connsiteY3-302" fmla="*/ 0 h 425450"/>
            <a:gd name="connsiteX4-303" fmla="*/ 431271 w 1035050"/>
            <a:gd name="connsiteY4-304" fmla="*/ 0 h 425450"/>
            <a:gd name="connsiteX5-305" fmla="*/ 992716 w 1035050"/>
            <a:gd name="connsiteY5-306" fmla="*/ 0 h 425450"/>
            <a:gd name="connsiteX6-307" fmla="*/ 1035050 w 1035050"/>
            <a:gd name="connsiteY6-308" fmla="*/ 42334 h 425450"/>
            <a:gd name="connsiteX7-309" fmla="*/ 1035050 w 1035050"/>
            <a:gd name="connsiteY7-310" fmla="*/ 148167 h 425450"/>
            <a:gd name="connsiteX8-311" fmla="*/ 1035050 w 1035050"/>
            <a:gd name="connsiteY8-312" fmla="*/ 148167 h 425450"/>
            <a:gd name="connsiteX9-313" fmla="*/ 1035050 w 1035050"/>
            <a:gd name="connsiteY9-314" fmla="*/ 211667 h 425450"/>
            <a:gd name="connsiteX10-315" fmla="*/ 1035050 w 1035050"/>
            <a:gd name="connsiteY10-316" fmla="*/ 211666 h 425450"/>
            <a:gd name="connsiteX11-317" fmla="*/ 992716 w 1035050"/>
            <a:gd name="connsiteY11-318" fmla="*/ 254000 h 425450"/>
            <a:gd name="connsiteX12-319" fmla="*/ 218498 w 1035050"/>
            <a:gd name="connsiteY12-320" fmla="*/ 254000 h 425450"/>
            <a:gd name="connsiteX13-321" fmla="*/ 272402 w 1035050"/>
            <a:gd name="connsiteY13-322" fmla="*/ 425450 h 425450"/>
            <a:gd name="connsiteX14-323" fmla="*/ 146139 w 1035050"/>
            <a:gd name="connsiteY14-324" fmla="*/ 260350 h 425450"/>
            <a:gd name="connsiteX15-325" fmla="*/ 42334 w 1035050"/>
            <a:gd name="connsiteY15-326" fmla="*/ 254000 h 425450"/>
            <a:gd name="connsiteX16-327" fmla="*/ 0 w 1035050"/>
            <a:gd name="connsiteY16-328" fmla="*/ 211666 h 425450"/>
            <a:gd name="connsiteX17-329" fmla="*/ 0 w 1035050"/>
            <a:gd name="connsiteY17-330" fmla="*/ 211667 h 425450"/>
            <a:gd name="connsiteX18-331" fmla="*/ 0 w 1035050"/>
            <a:gd name="connsiteY18-332" fmla="*/ 148167 h 425450"/>
            <a:gd name="connsiteX19-333" fmla="*/ 0 w 1035050"/>
            <a:gd name="connsiteY19-334" fmla="*/ 148167 h 425450"/>
            <a:gd name="connsiteX20-335" fmla="*/ 0 w 1035050"/>
            <a:gd name="connsiteY20-336" fmla="*/ 42334 h 425450"/>
            <a:gd name="connsiteX0-337" fmla="*/ 0 w 1035050"/>
            <a:gd name="connsiteY0-338" fmla="*/ 42334 h 381000"/>
            <a:gd name="connsiteX1-339" fmla="*/ 42334 w 1035050"/>
            <a:gd name="connsiteY1-340" fmla="*/ 0 h 381000"/>
            <a:gd name="connsiteX2-341" fmla="*/ 172508 w 1035050"/>
            <a:gd name="connsiteY2-342" fmla="*/ 0 h 381000"/>
            <a:gd name="connsiteX3-343" fmla="*/ 172508 w 1035050"/>
            <a:gd name="connsiteY3-344" fmla="*/ 0 h 381000"/>
            <a:gd name="connsiteX4-345" fmla="*/ 431271 w 1035050"/>
            <a:gd name="connsiteY4-346" fmla="*/ 0 h 381000"/>
            <a:gd name="connsiteX5-347" fmla="*/ 992716 w 1035050"/>
            <a:gd name="connsiteY5-348" fmla="*/ 0 h 381000"/>
            <a:gd name="connsiteX6-349" fmla="*/ 1035050 w 1035050"/>
            <a:gd name="connsiteY6-350" fmla="*/ 42334 h 381000"/>
            <a:gd name="connsiteX7-351" fmla="*/ 1035050 w 1035050"/>
            <a:gd name="connsiteY7-352" fmla="*/ 148167 h 381000"/>
            <a:gd name="connsiteX8-353" fmla="*/ 1035050 w 1035050"/>
            <a:gd name="connsiteY8-354" fmla="*/ 148167 h 381000"/>
            <a:gd name="connsiteX9-355" fmla="*/ 1035050 w 1035050"/>
            <a:gd name="connsiteY9-356" fmla="*/ 211667 h 381000"/>
            <a:gd name="connsiteX10-357" fmla="*/ 1035050 w 1035050"/>
            <a:gd name="connsiteY10-358" fmla="*/ 211666 h 381000"/>
            <a:gd name="connsiteX11-359" fmla="*/ 992716 w 1035050"/>
            <a:gd name="connsiteY11-360" fmla="*/ 254000 h 381000"/>
            <a:gd name="connsiteX12-361" fmla="*/ 218498 w 1035050"/>
            <a:gd name="connsiteY12-362" fmla="*/ 254000 h 381000"/>
            <a:gd name="connsiteX13-363" fmla="*/ 240798 w 1035050"/>
            <a:gd name="connsiteY13-364" fmla="*/ 381000 h 381000"/>
            <a:gd name="connsiteX14-365" fmla="*/ 146139 w 1035050"/>
            <a:gd name="connsiteY14-366" fmla="*/ 260350 h 381000"/>
            <a:gd name="connsiteX15-367" fmla="*/ 42334 w 1035050"/>
            <a:gd name="connsiteY15-368" fmla="*/ 254000 h 381000"/>
            <a:gd name="connsiteX16-369" fmla="*/ 0 w 1035050"/>
            <a:gd name="connsiteY16-370" fmla="*/ 211666 h 381000"/>
            <a:gd name="connsiteX17-371" fmla="*/ 0 w 1035050"/>
            <a:gd name="connsiteY17-372" fmla="*/ 211667 h 381000"/>
            <a:gd name="connsiteX18-373" fmla="*/ 0 w 1035050"/>
            <a:gd name="connsiteY18-374" fmla="*/ 148167 h 381000"/>
            <a:gd name="connsiteX19-375" fmla="*/ 0 w 1035050"/>
            <a:gd name="connsiteY19-376" fmla="*/ 148167 h 381000"/>
            <a:gd name="connsiteX20-377" fmla="*/ 0 w 1035050"/>
            <a:gd name="connsiteY20-378" fmla="*/ 42334 h 381000"/>
            <a:gd name="connsiteX0-379" fmla="*/ 0 w 1035050"/>
            <a:gd name="connsiteY0-380" fmla="*/ 42334 h 381000"/>
            <a:gd name="connsiteX1-381" fmla="*/ 42334 w 1035050"/>
            <a:gd name="connsiteY1-382" fmla="*/ 0 h 381000"/>
            <a:gd name="connsiteX2-383" fmla="*/ 172508 w 1035050"/>
            <a:gd name="connsiteY2-384" fmla="*/ 0 h 381000"/>
            <a:gd name="connsiteX3-385" fmla="*/ 172508 w 1035050"/>
            <a:gd name="connsiteY3-386" fmla="*/ 0 h 381000"/>
            <a:gd name="connsiteX4-387" fmla="*/ 431271 w 1035050"/>
            <a:gd name="connsiteY4-388" fmla="*/ 0 h 381000"/>
            <a:gd name="connsiteX5-389" fmla="*/ 992716 w 1035050"/>
            <a:gd name="connsiteY5-390" fmla="*/ 0 h 381000"/>
            <a:gd name="connsiteX6-391" fmla="*/ 1035050 w 1035050"/>
            <a:gd name="connsiteY6-392" fmla="*/ 42334 h 381000"/>
            <a:gd name="connsiteX7-393" fmla="*/ 1035050 w 1035050"/>
            <a:gd name="connsiteY7-394" fmla="*/ 148167 h 381000"/>
            <a:gd name="connsiteX8-395" fmla="*/ 1035050 w 1035050"/>
            <a:gd name="connsiteY8-396" fmla="*/ 148167 h 381000"/>
            <a:gd name="connsiteX9-397" fmla="*/ 1035050 w 1035050"/>
            <a:gd name="connsiteY9-398" fmla="*/ 211667 h 381000"/>
            <a:gd name="connsiteX10-399" fmla="*/ 1035050 w 1035050"/>
            <a:gd name="connsiteY10-400" fmla="*/ 211666 h 381000"/>
            <a:gd name="connsiteX11-401" fmla="*/ 992716 w 1035050"/>
            <a:gd name="connsiteY11-402" fmla="*/ 254000 h 381000"/>
            <a:gd name="connsiteX12-403" fmla="*/ 218498 w 1035050"/>
            <a:gd name="connsiteY12-404" fmla="*/ 254000 h 381000"/>
            <a:gd name="connsiteX13-405" fmla="*/ 240798 w 1035050"/>
            <a:gd name="connsiteY13-406" fmla="*/ 381000 h 381000"/>
            <a:gd name="connsiteX14-407" fmla="*/ 161941 w 1035050"/>
            <a:gd name="connsiteY14-408" fmla="*/ 260350 h 381000"/>
            <a:gd name="connsiteX15-409" fmla="*/ 42334 w 1035050"/>
            <a:gd name="connsiteY15-410" fmla="*/ 254000 h 381000"/>
            <a:gd name="connsiteX16-411" fmla="*/ 0 w 1035050"/>
            <a:gd name="connsiteY16-412" fmla="*/ 211666 h 381000"/>
            <a:gd name="connsiteX17-413" fmla="*/ 0 w 1035050"/>
            <a:gd name="connsiteY17-414" fmla="*/ 211667 h 381000"/>
            <a:gd name="connsiteX18-415" fmla="*/ 0 w 1035050"/>
            <a:gd name="connsiteY18-416" fmla="*/ 148167 h 381000"/>
            <a:gd name="connsiteX19-417" fmla="*/ 0 w 1035050"/>
            <a:gd name="connsiteY19-418" fmla="*/ 148167 h 381000"/>
            <a:gd name="connsiteX20-419" fmla="*/ 0 w 1035050"/>
            <a:gd name="connsiteY20-420" fmla="*/ 42334 h 381000"/>
            <a:gd name="connsiteX0-421" fmla="*/ 0 w 1035050"/>
            <a:gd name="connsiteY0-422" fmla="*/ 42334 h 387350"/>
            <a:gd name="connsiteX1-423" fmla="*/ 42334 w 1035050"/>
            <a:gd name="connsiteY1-424" fmla="*/ 0 h 387350"/>
            <a:gd name="connsiteX2-425" fmla="*/ 172508 w 1035050"/>
            <a:gd name="connsiteY2-426" fmla="*/ 0 h 387350"/>
            <a:gd name="connsiteX3-427" fmla="*/ 172508 w 1035050"/>
            <a:gd name="connsiteY3-428" fmla="*/ 0 h 387350"/>
            <a:gd name="connsiteX4-429" fmla="*/ 431271 w 1035050"/>
            <a:gd name="connsiteY4-430" fmla="*/ 0 h 387350"/>
            <a:gd name="connsiteX5-431" fmla="*/ 992716 w 1035050"/>
            <a:gd name="connsiteY5-432" fmla="*/ 0 h 387350"/>
            <a:gd name="connsiteX6-433" fmla="*/ 1035050 w 1035050"/>
            <a:gd name="connsiteY6-434" fmla="*/ 42334 h 387350"/>
            <a:gd name="connsiteX7-435" fmla="*/ 1035050 w 1035050"/>
            <a:gd name="connsiteY7-436" fmla="*/ 148167 h 387350"/>
            <a:gd name="connsiteX8-437" fmla="*/ 1035050 w 1035050"/>
            <a:gd name="connsiteY8-438" fmla="*/ 148167 h 387350"/>
            <a:gd name="connsiteX9-439" fmla="*/ 1035050 w 1035050"/>
            <a:gd name="connsiteY9-440" fmla="*/ 211667 h 387350"/>
            <a:gd name="connsiteX10-441" fmla="*/ 1035050 w 1035050"/>
            <a:gd name="connsiteY10-442" fmla="*/ 211666 h 387350"/>
            <a:gd name="connsiteX11-443" fmla="*/ 992716 w 1035050"/>
            <a:gd name="connsiteY11-444" fmla="*/ 254000 h 387350"/>
            <a:gd name="connsiteX12-445" fmla="*/ 218498 w 1035050"/>
            <a:gd name="connsiteY12-446" fmla="*/ 254000 h 387350"/>
            <a:gd name="connsiteX13-447" fmla="*/ 213144 w 1035050"/>
            <a:gd name="connsiteY13-448" fmla="*/ 387350 h 387350"/>
            <a:gd name="connsiteX14-449" fmla="*/ 161941 w 1035050"/>
            <a:gd name="connsiteY14-450" fmla="*/ 260350 h 387350"/>
            <a:gd name="connsiteX15-451" fmla="*/ 42334 w 1035050"/>
            <a:gd name="connsiteY15-452" fmla="*/ 254000 h 387350"/>
            <a:gd name="connsiteX16-453" fmla="*/ 0 w 1035050"/>
            <a:gd name="connsiteY16-454" fmla="*/ 211666 h 387350"/>
            <a:gd name="connsiteX17-455" fmla="*/ 0 w 1035050"/>
            <a:gd name="connsiteY17-456" fmla="*/ 211667 h 387350"/>
            <a:gd name="connsiteX18-457" fmla="*/ 0 w 1035050"/>
            <a:gd name="connsiteY18-458" fmla="*/ 148167 h 387350"/>
            <a:gd name="connsiteX19-459" fmla="*/ 0 w 1035050"/>
            <a:gd name="connsiteY19-460" fmla="*/ 148167 h 387350"/>
            <a:gd name="connsiteX20-461" fmla="*/ 0 w 1035050"/>
            <a:gd name="connsiteY20-462" fmla="*/ 42334 h 38735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1035050" h="387350">
              <a:moveTo>
                <a:pt x="0" y="42334"/>
              </a:moveTo>
              <a:cubicBezTo>
                <a:pt x="0" y="18954"/>
                <a:pt x="18954" y="0"/>
                <a:pt x="42334" y="0"/>
              </a:cubicBezTo>
              <a:lnTo>
                <a:pt x="172508" y="0"/>
              </a:lnTo>
              <a:lnTo>
                <a:pt x="172508" y="0"/>
              </a:lnTo>
              <a:lnTo>
                <a:pt x="431271" y="0"/>
              </a:lnTo>
              <a:lnTo>
                <a:pt x="992716" y="0"/>
              </a:lnTo>
              <a:cubicBezTo>
                <a:pt x="1016096" y="0"/>
                <a:pt x="1035050" y="18954"/>
                <a:pt x="1035050" y="42334"/>
              </a:cubicBezTo>
              <a:lnTo>
                <a:pt x="1035050" y="148167"/>
              </a:lnTo>
              <a:lnTo>
                <a:pt x="1035050" y="148167"/>
              </a:lnTo>
              <a:lnTo>
                <a:pt x="1035050" y="211667"/>
              </a:lnTo>
              <a:lnTo>
                <a:pt x="1035050" y="211666"/>
              </a:lnTo>
              <a:cubicBezTo>
                <a:pt x="1035050" y="235046"/>
                <a:pt x="1016096" y="254000"/>
                <a:pt x="992716" y="254000"/>
              </a:cubicBezTo>
              <a:lnTo>
                <a:pt x="218498" y="254000"/>
              </a:lnTo>
              <a:lnTo>
                <a:pt x="213144" y="387350"/>
              </a:lnTo>
              <a:lnTo>
                <a:pt x="161941" y="260350"/>
              </a:lnTo>
              <a:cubicBezTo>
                <a:pt x="118550" y="260350"/>
                <a:pt x="85725" y="254000"/>
                <a:pt x="42334" y="254000"/>
              </a:cubicBezTo>
              <a:cubicBezTo>
                <a:pt x="18954" y="254000"/>
                <a:pt x="0" y="235046"/>
                <a:pt x="0" y="211666"/>
              </a:cubicBezTo>
              <a:lnTo>
                <a:pt x="0" y="211667"/>
              </a:lnTo>
              <a:lnTo>
                <a:pt x="0" y="148167"/>
              </a:lnTo>
              <a:lnTo>
                <a:pt x="0" y="148167"/>
              </a:lnTo>
              <a:lnTo>
                <a:pt x="0" y="4233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marL="0" indent="0" algn="l"/>
          <a:r>
            <a:rPr kumimoji="1" lang="ja-JP" altLang="en-US" sz="1100">
              <a:solidFill>
                <a:schemeClr val="bg1"/>
              </a:solidFill>
              <a:latin typeface="+mn-lt"/>
              <a:ea typeface="+mn-ea"/>
              <a:cs typeface="+mn-cs"/>
            </a:rPr>
            <a:t>プロジェクト名を明記する</a:t>
          </a:r>
        </a:p>
      </xdr:txBody>
    </xdr:sp>
    <xdr:clientData/>
  </xdr:twoCellAnchor>
  <xdr:twoCellAnchor>
    <xdr:from>
      <xdr:col>2</xdr:col>
      <xdr:colOff>176328</xdr:colOff>
      <xdr:row>11</xdr:row>
      <xdr:rowOff>677330</xdr:rowOff>
    </xdr:from>
    <xdr:to>
      <xdr:col>4</xdr:col>
      <xdr:colOff>1382828</xdr:colOff>
      <xdr:row>13</xdr:row>
      <xdr:rowOff>75398</xdr:rowOff>
    </xdr:to>
    <xdr:sp macro="" textlink="">
      <xdr:nvSpPr>
        <xdr:cNvPr id="3" name="角丸四角形吹き出し 1">
          <a:extLst>
            <a:ext uri="{FF2B5EF4-FFF2-40B4-BE49-F238E27FC236}">
              <a16:creationId xmlns:a16="http://schemas.microsoft.com/office/drawing/2014/main" id="{00000000-0008-0000-0300-000003000000}"/>
            </a:ext>
          </a:extLst>
        </xdr:cNvPr>
        <xdr:cNvSpPr/>
      </xdr:nvSpPr>
      <xdr:spPr>
        <a:xfrm>
          <a:off x="937895" y="2317750"/>
          <a:ext cx="2501900" cy="86995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21180 h 1019136"/>
            <a:gd name="connsiteX1-213" fmla="*/ 119594 w 2387600"/>
            <a:gd name="connsiteY1-214" fmla="*/ 301586 h 1019136"/>
            <a:gd name="connsiteX2-215" fmla="*/ 524933 w 2387600"/>
            <a:gd name="connsiteY2-216" fmla="*/ 307936 h 1019136"/>
            <a:gd name="connsiteX3-217" fmla="*/ 963098 w 2387600"/>
            <a:gd name="connsiteY3-218" fmla="*/ 0 h 1019136"/>
            <a:gd name="connsiteX4-219" fmla="*/ 912283 w 2387600"/>
            <a:gd name="connsiteY4-220" fmla="*/ 294140 h 1019136"/>
            <a:gd name="connsiteX5-221" fmla="*/ 2268006 w 2387600"/>
            <a:gd name="connsiteY5-222" fmla="*/ 301586 h 1019136"/>
            <a:gd name="connsiteX6-223" fmla="*/ 2387600 w 2387600"/>
            <a:gd name="connsiteY6-224" fmla="*/ 421180 h 1019136"/>
            <a:gd name="connsiteX7-225" fmla="*/ 2387600 w 2387600"/>
            <a:gd name="connsiteY7-226" fmla="*/ 421178 h 1019136"/>
            <a:gd name="connsiteX8-227" fmla="*/ 2387600 w 2387600"/>
            <a:gd name="connsiteY8-228" fmla="*/ 421178 h 1019136"/>
            <a:gd name="connsiteX9-229" fmla="*/ 2387600 w 2387600"/>
            <a:gd name="connsiteY9-230" fmla="*/ 600565 h 1019136"/>
            <a:gd name="connsiteX10-231" fmla="*/ 2387600 w 2387600"/>
            <a:gd name="connsiteY10-232" fmla="*/ 899542 h 1019136"/>
            <a:gd name="connsiteX11-233" fmla="*/ 2268006 w 2387600"/>
            <a:gd name="connsiteY11-234" fmla="*/ 1019136 h 1019136"/>
            <a:gd name="connsiteX12-235" fmla="*/ 994833 w 2387600"/>
            <a:gd name="connsiteY12-236" fmla="*/ 1019136 h 1019136"/>
            <a:gd name="connsiteX13-237" fmla="*/ 397933 w 2387600"/>
            <a:gd name="connsiteY13-238" fmla="*/ 1019136 h 1019136"/>
            <a:gd name="connsiteX14-239" fmla="*/ 397933 w 2387600"/>
            <a:gd name="connsiteY14-240" fmla="*/ 1019136 h 1019136"/>
            <a:gd name="connsiteX15-241" fmla="*/ 119594 w 2387600"/>
            <a:gd name="connsiteY15-242" fmla="*/ 1019136 h 1019136"/>
            <a:gd name="connsiteX16-243" fmla="*/ 0 w 2387600"/>
            <a:gd name="connsiteY16-244" fmla="*/ 899542 h 1019136"/>
            <a:gd name="connsiteX17-245" fmla="*/ 0 w 2387600"/>
            <a:gd name="connsiteY17-246" fmla="*/ 600565 h 1019136"/>
            <a:gd name="connsiteX18-247" fmla="*/ 0 w 2387600"/>
            <a:gd name="connsiteY18-248" fmla="*/ 421178 h 1019136"/>
            <a:gd name="connsiteX19-249" fmla="*/ 0 w 2387600"/>
            <a:gd name="connsiteY19-250" fmla="*/ 421178 h 1019136"/>
            <a:gd name="connsiteX20-251" fmla="*/ 0 w 2387600"/>
            <a:gd name="connsiteY20-252" fmla="*/ 421180 h 1019136"/>
            <a:gd name="connsiteX0-253" fmla="*/ 0 w 2387600"/>
            <a:gd name="connsiteY0-254" fmla="*/ 421180 h 1019136"/>
            <a:gd name="connsiteX1-255" fmla="*/ 119594 w 2387600"/>
            <a:gd name="connsiteY1-256" fmla="*/ 301586 h 1019136"/>
            <a:gd name="connsiteX2-257" fmla="*/ 778933 w 2387600"/>
            <a:gd name="connsiteY2-258" fmla="*/ 307936 h 1019136"/>
            <a:gd name="connsiteX3-259" fmla="*/ 963098 w 2387600"/>
            <a:gd name="connsiteY3-260" fmla="*/ 0 h 1019136"/>
            <a:gd name="connsiteX4-261" fmla="*/ 912283 w 2387600"/>
            <a:gd name="connsiteY4-262" fmla="*/ 294140 h 1019136"/>
            <a:gd name="connsiteX5-263" fmla="*/ 2268006 w 2387600"/>
            <a:gd name="connsiteY5-264" fmla="*/ 301586 h 1019136"/>
            <a:gd name="connsiteX6-265" fmla="*/ 2387600 w 2387600"/>
            <a:gd name="connsiteY6-266" fmla="*/ 421180 h 1019136"/>
            <a:gd name="connsiteX7-267" fmla="*/ 2387600 w 2387600"/>
            <a:gd name="connsiteY7-268" fmla="*/ 421178 h 1019136"/>
            <a:gd name="connsiteX8-269" fmla="*/ 2387600 w 2387600"/>
            <a:gd name="connsiteY8-270" fmla="*/ 421178 h 1019136"/>
            <a:gd name="connsiteX9-271" fmla="*/ 2387600 w 2387600"/>
            <a:gd name="connsiteY9-272" fmla="*/ 600565 h 1019136"/>
            <a:gd name="connsiteX10-273" fmla="*/ 2387600 w 2387600"/>
            <a:gd name="connsiteY10-274" fmla="*/ 899542 h 1019136"/>
            <a:gd name="connsiteX11-275" fmla="*/ 2268006 w 2387600"/>
            <a:gd name="connsiteY11-276" fmla="*/ 1019136 h 1019136"/>
            <a:gd name="connsiteX12-277" fmla="*/ 994833 w 2387600"/>
            <a:gd name="connsiteY12-278" fmla="*/ 1019136 h 1019136"/>
            <a:gd name="connsiteX13-279" fmla="*/ 397933 w 2387600"/>
            <a:gd name="connsiteY13-280" fmla="*/ 1019136 h 1019136"/>
            <a:gd name="connsiteX14-281" fmla="*/ 397933 w 2387600"/>
            <a:gd name="connsiteY14-282" fmla="*/ 1019136 h 1019136"/>
            <a:gd name="connsiteX15-283" fmla="*/ 119594 w 2387600"/>
            <a:gd name="connsiteY15-284" fmla="*/ 1019136 h 1019136"/>
            <a:gd name="connsiteX16-285" fmla="*/ 0 w 2387600"/>
            <a:gd name="connsiteY16-286" fmla="*/ 899542 h 1019136"/>
            <a:gd name="connsiteX17-287" fmla="*/ 0 w 2387600"/>
            <a:gd name="connsiteY17-288" fmla="*/ 600565 h 1019136"/>
            <a:gd name="connsiteX18-289" fmla="*/ 0 w 2387600"/>
            <a:gd name="connsiteY18-290" fmla="*/ 421178 h 1019136"/>
            <a:gd name="connsiteX19-291" fmla="*/ 0 w 2387600"/>
            <a:gd name="connsiteY19-292" fmla="*/ 421178 h 1019136"/>
            <a:gd name="connsiteX20-293" fmla="*/ 0 w 2387600"/>
            <a:gd name="connsiteY20-294" fmla="*/ 421180 h 1019136"/>
            <a:gd name="connsiteX0-295" fmla="*/ 0 w 2387600"/>
            <a:gd name="connsiteY0-296" fmla="*/ 361614 h 959570"/>
            <a:gd name="connsiteX1-297" fmla="*/ 119594 w 2387600"/>
            <a:gd name="connsiteY1-298" fmla="*/ 242020 h 959570"/>
            <a:gd name="connsiteX2-299" fmla="*/ 778933 w 2387600"/>
            <a:gd name="connsiteY2-300" fmla="*/ 248370 h 959570"/>
            <a:gd name="connsiteX3-301" fmla="*/ 1007548 w 2387600"/>
            <a:gd name="connsiteY3-302" fmla="*/ 0 h 959570"/>
            <a:gd name="connsiteX4-303" fmla="*/ 912283 w 2387600"/>
            <a:gd name="connsiteY4-304" fmla="*/ 234574 h 959570"/>
            <a:gd name="connsiteX5-305" fmla="*/ 2268006 w 2387600"/>
            <a:gd name="connsiteY5-306" fmla="*/ 242020 h 959570"/>
            <a:gd name="connsiteX6-307" fmla="*/ 2387600 w 2387600"/>
            <a:gd name="connsiteY6-308" fmla="*/ 361614 h 959570"/>
            <a:gd name="connsiteX7-309" fmla="*/ 2387600 w 2387600"/>
            <a:gd name="connsiteY7-310" fmla="*/ 361612 h 959570"/>
            <a:gd name="connsiteX8-311" fmla="*/ 2387600 w 2387600"/>
            <a:gd name="connsiteY8-312" fmla="*/ 361612 h 959570"/>
            <a:gd name="connsiteX9-313" fmla="*/ 2387600 w 2387600"/>
            <a:gd name="connsiteY9-314" fmla="*/ 540999 h 959570"/>
            <a:gd name="connsiteX10-315" fmla="*/ 2387600 w 2387600"/>
            <a:gd name="connsiteY10-316" fmla="*/ 839976 h 959570"/>
            <a:gd name="connsiteX11-317" fmla="*/ 2268006 w 2387600"/>
            <a:gd name="connsiteY11-318" fmla="*/ 959570 h 959570"/>
            <a:gd name="connsiteX12-319" fmla="*/ 994833 w 2387600"/>
            <a:gd name="connsiteY12-320" fmla="*/ 959570 h 959570"/>
            <a:gd name="connsiteX13-321" fmla="*/ 397933 w 2387600"/>
            <a:gd name="connsiteY13-322" fmla="*/ 959570 h 959570"/>
            <a:gd name="connsiteX14-323" fmla="*/ 397933 w 2387600"/>
            <a:gd name="connsiteY14-324" fmla="*/ 959570 h 959570"/>
            <a:gd name="connsiteX15-325" fmla="*/ 119594 w 2387600"/>
            <a:gd name="connsiteY15-326" fmla="*/ 959570 h 959570"/>
            <a:gd name="connsiteX16-327" fmla="*/ 0 w 2387600"/>
            <a:gd name="connsiteY16-328" fmla="*/ 839976 h 959570"/>
            <a:gd name="connsiteX17-329" fmla="*/ 0 w 2387600"/>
            <a:gd name="connsiteY17-330" fmla="*/ 540999 h 959570"/>
            <a:gd name="connsiteX18-331" fmla="*/ 0 w 2387600"/>
            <a:gd name="connsiteY18-332" fmla="*/ 361612 h 959570"/>
            <a:gd name="connsiteX19-333" fmla="*/ 0 w 2387600"/>
            <a:gd name="connsiteY19-334" fmla="*/ 361612 h 959570"/>
            <a:gd name="connsiteX20-335" fmla="*/ 0 w 2387600"/>
            <a:gd name="connsiteY20-336" fmla="*/ 361614 h 959570"/>
            <a:gd name="connsiteX0-337" fmla="*/ 0 w 2387600"/>
            <a:gd name="connsiteY0-338" fmla="*/ 361614 h 959570"/>
            <a:gd name="connsiteX1-339" fmla="*/ 119594 w 2387600"/>
            <a:gd name="connsiteY1-340" fmla="*/ 242020 h 959570"/>
            <a:gd name="connsiteX2-341" fmla="*/ 778933 w 2387600"/>
            <a:gd name="connsiteY2-342" fmla="*/ 248370 h 959570"/>
            <a:gd name="connsiteX3-343" fmla="*/ 1007548 w 2387600"/>
            <a:gd name="connsiteY3-344" fmla="*/ 0 h 959570"/>
            <a:gd name="connsiteX4-345" fmla="*/ 1088359 w 2387600"/>
            <a:gd name="connsiteY4-346" fmla="*/ 234574 h 959570"/>
            <a:gd name="connsiteX5-347" fmla="*/ 2268006 w 2387600"/>
            <a:gd name="connsiteY5-348" fmla="*/ 242020 h 959570"/>
            <a:gd name="connsiteX6-349" fmla="*/ 2387600 w 2387600"/>
            <a:gd name="connsiteY6-350" fmla="*/ 361614 h 959570"/>
            <a:gd name="connsiteX7-351" fmla="*/ 2387600 w 2387600"/>
            <a:gd name="connsiteY7-352" fmla="*/ 361612 h 959570"/>
            <a:gd name="connsiteX8-353" fmla="*/ 2387600 w 2387600"/>
            <a:gd name="connsiteY8-354" fmla="*/ 361612 h 959570"/>
            <a:gd name="connsiteX9-355" fmla="*/ 2387600 w 2387600"/>
            <a:gd name="connsiteY9-356" fmla="*/ 540999 h 959570"/>
            <a:gd name="connsiteX10-357" fmla="*/ 2387600 w 2387600"/>
            <a:gd name="connsiteY10-358" fmla="*/ 839976 h 959570"/>
            <a:gd name="connsiteX11-359" fmla="*/ 2268006 w 2387600"/>
            <a:gd name="connsiteY11-360" fmla="*/ 959570 h 959570"/>
            <a:gd name="connsiteX12-361" fmla="*/ 994833 w 2387600"/>
            <a:gd name="connsiteY12-362" fmla="*/ 959570 h 959570"/>
            <a:gd name="connsiteX13-363" fmla="*/ 397933 w 2387600"/>
            <a:gd name="connsiteY13-364" fmla="*/ 959570 h 959570"/>
            <a:gd name="connsiteX14-365" fmla="*/ 397933 w 2387600"/>
            <a:gd name="connsiteY14-366" fmla="*/ 959570 h 959570"/>
            <a:gd name="connsiteX15-367" fmla="*/ 119594 w 2387600"/>
            <a:gd name="connsiteY15-368" fmla="*/ 959570 h 959570"/>
            <a:gd name="connsiteX16-369" fmla="*/ 0 w 2387600"/>
            <a:gd name="connsiteY16-370" fmla="*/ 839976 h 959570"/>
            <a:gd name="connsiteX17-371" fmla="*/ 0 w 2387600"/>
            <a:gd name="connsiteY17-372" fmla="*/ 540999 h 959570"/>
            <a:gd name="connsiteX18-373" fmla="*/ 0 w 2387600"/>
            <a:gd name="connsiteY18-374" fmla="*/ 361612 h 959570"/>
            <a:gd name="connsiteX19-375" fmla="*/ 0 w 2387600"/>
            <a:gd name="connsiteY19-376" fmla="*/ 361612 h 959570"/>
            <a:gd name="connsiteX20-377" fmla="*/ 0 w 2387600"/>
            <a:gd name="connsiteY20-378" fmla="*/ 361614 h 959570"/>
            <a:gd name="connsiteX0-379" fmla="*/ 0 w 2387600"/>
            <a:gd name="connsiteY0-380" fmla="*/ 361614 h 959570"/>
            <a:gd name="connsiteX1-381" fmla="*/ 119594 w 2387600"/>
            <a:gd name="connsiteY1-382" fmla="*/ 242020 h 959570"/>
            <a:gd name="connsiteX2-383" fmla="*/ 983181 w 2387600"/>
            <a:gd name="connsiteY2-384" fmla="*/ 240550 h 959570"/>
            <a:gd name="connsiteX3-385" fmla="*/ 1007548 w 2387600"/>
            <a:gd name="connsiteY3-386" fmla="*/ 0 h 959570"/>
            <a:gd name="connsiteX4-387" fmla="*/ 1088359 w 2387600"/>
            <a:gd name="connsiteY4-388" fmla="*/ 234574 h 959570"/>
            <a:gd name="connsiteX5-389" fmla="*/ 2268006 w 2387600"/>
            <a:gd name="connsiteY5-390" fmla="*/ 242020 h 959570"/>
            <a:gd name="connsiteX6-391" fmla="*/ 2387600 w 2387600"/>
            <a:gd name="connsiteY6-392" fmla="*/ 361614 h 959570"/>
            <a:gd name="connsiteX7-393" fmla="*/ 2387600 w 2387600"/>
            <a:gd name="connsiteY7-394" fmla="*/ 361612 h 959570"/>
            <a:gd name="connsiteX8-395" fmla="*/ 2387600 w 2387600"/>
            <a:gd name="connsiteY8-396" fmla="*/ 361612 h 959570"/>
            <a:gd name="connsiteX9-397" fmla="*/ 2387600 w 2387600"/>
            <a:gd name="connsiteY9-398" fmla="*/ 540999 h 959570"/>
            <a:gd name="connsiteX10-399" fmla="*/ 2387600 w 2387600"/>
            <a:gd name="connsiteY10-400" fmla="*/ 839976 h 959570"/>
            <a:gd name="connsiteX11-401" fmla="*/ 2268006 w 2387600"/>
            <a:gd name="connsiteY11-402" fmla="*/ 959570 h 959570"/>
            <a:gd name="connsiteX12-403" fmla="*/ 994833 w 2387600"/>
            <a:gd name="connsiteY12-404" fmla="*/ 959570 h 959570"/>
            <a:gd name="connsiteX13-405" fmla="*/ 397933 w 2387600"/>
            <a:gd name="connsiteY13-406" fmla="*/ 959570 h 959570"/>
            <a:gd name="connsiteX14-407" fmla="*/ 397933 w 2387600"/>
            <a:gd name="connsiteY14-408" fmla="*/ 959570 h 959570"/>
            <a:gd name="connsiteX15-409" fmla="*/ 119594 w 2387600"/>
            <a:gd name="connsiteY15-410" fmla="*/ 959570 h 959570"/>
            <a:gd name="connsiteX16-411" fmla="*/ 0 w 2387600"/>
            <a:gd name="connsiteY16-412" fmla="*/ 839976 h 959570"/>
            <a:gd name="connsiteX17-413" fmla="*/ 0 w 2387600"/>
            <a:gd name="connsiteY17-414" fmla="*/ 540999 h 959570"/>
            <a:gd name="connsiteX18-415" fmla="*/ 0 w 2387600"/>
            <a:gd name="connsiteY18-416" fmla="*/ 361612 h 959570"/>
            <a:gd name="connsiteX19-417" fmla="*/ 0 w 2387600"/>
            <a:gd name="connsiteY19-418" fmla="*/ 361612 h 959570"/>
            <a:gd name="connsiteX20-419" fmla="*/ 0 w 2387600"/>
            <a:gd name="connsiteY20-420" fmla="*/ 361614 h 959570"/>
            <a:gd name="connsiteX0-421" fmla="*/ 0 w 2387600"/>
            <a:gd name="connsiteY0-422" fmla="*/ 361614 h 959570"/>
            <a:gd name="connsiteX1-423" fmla="*/ 119594 w 2387600"/>
            <a:gd name="connsiteY1-424" fmla="*/ 242020 h 959570"/>
            <a:gd name="connsiteX2-425" fmla="*/ 983181 w 2387600"/>
            <a:gd name="connsiteY2-426" fmla="*/ 240550 h 959570"/>
            <a:gd name="connsiteX3-427" fmla="*/ 1176582 w 2387600"/>
            <a:gd name="connsiteY3-428" fmla="*/ 0 h 959570"/>
            <a:gd name="connsiteX4-429" fmla="*/ 1088359 w 2387600"/>
            <a:gd name="connsiteY4-430" fmla="*/ 234574 h 959570"/>
            <a:gd name="connsiteX5-431" fmla="*/ 2268006 w 2387600"/>
            <a:gd name="connsiteY5-432" fmla="*/ 242020 h 959570"/>
            <a:gd name="connsiteX6-433" fmla="*/ 2387600 w 2387600"/>
            <a:gd name="connsiteY6-434" fmla="*/ 361614 h 959570"/>
            <a:gd name="connsiteX7-435" fmla="*/ 2387600 w 2387600"/>
            <a:gd name="connsiteY7-436" fmla="*/ 361612 h 959570"/>
            <a:gd name="connsiteX8-437" fmla="*/ 2387600 w 2387600"/>
            <a:gd name="connsiteY8-438" fmla="*/ 361612 h 959570"/>
            <a:gd name="connsiteX9-439" fmla="*/ 2387600 w 2387600"/>
            <a:gd name="connsiteY9-440" fmla="*/ 540999 h 959570"/>
            <a:gd name="connsiteX10-441" fmla="*/ 2387600 w 2387600"/>
            <a:gd name="connsiteY10-442" fmla="*/ 839976 h 959570"/>
            <a:gd name="connsiteX11-443" fmla="*/ 2268006 w 2387600"/>
            <a:gd name="connsiteY11-444" fmla="*/ 959570 h 959570"/>
            <a:gd name="connsiteX12-445" fmla="*/ 994833 w 2387600"/>
            <a:gd name="connsiteY12-446" fmla="*/ 959570 h 959570"/>
            <a:gd name="connsiteX13-447" fmla="*/ 397933 w 2387600"/>
            <a:gd name="connsiteY13-448" fmla="*/ 959570 h 959570"/>
            <a:gd name="connsiteX14-449" fmla="*/ 397933 w 2387600"/>
            <a:gd name="connsiteY14-450" fmla="*/ 959570 h 959570"/>
            <a:gd name="connsiteX15-451" fmla="*/ 119594 w 2387600"/>
            <a:gd name="connsiteY15-452" fmla="*/ 959570 h 959570"/>
            <a:gd name="connsiteX16-453" fmla="*/ 0 w 2387600"/>
            <a:gd name="connsiteY16-454" fmla="*/ 839976 h 959570"/>
            <a:gd name="connsiteX17-455" fmla="*/ 0 w 2387600"/>
            <a:gd name="connsiteY17-456" fmla="*/ 540999 h 959570"/>
            <a:gd name="connsiteX18-457" fmla="*/ 0 w 2387600"/>
            <a:gd name="connsiteY18-458" fmla="*/ 361612 h 959570"/>
            <a:gd name="connsiteX19-459" fmla="*/ 0 w 2387600"/>
            <a:gd name="connsiteY19-460" fmla="*/ 361612 h 959570"/>
            <a:gd name="connsiteX20-461" fmla="*/ 0 w 2387600"/>
            <a:gd name="connsiteY20-462" fmla="*/ 361614 h 95957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59570">
              <a:moveTo>
                <a:pt x="0" y="361614"/>
              </a:moveTo>
              <a:cubicBezTo>
                <a:pt x="0" y="295564"/>
                <a:pt x="53544" y="242020"/>
                <a:pt x="119594" y="242020"/>
              </a:cubicBezTo>
              <a:lnTo>
                <a:pt x="983181" y="240550"/>
              </a:lnTo>
              <a:lnTo>
                <a:pt x="1176582" y="0"/>
              </a:lnTo>
              <a:lnTo>
                <a:pt x="1088359" y="234574"/>
              </a:lnTo>
              <a:lnTo>
                <a:pt x="2268006" y="242020"/>
              </a:lnTo>
              <a:cubicBezTo>
                <a:pt x="2334056" y="242020"/>
                <a:pt x="2387600" y="295564"/>
                <a:pt x="2387600" y="361614"/>
              </a:cubicBezTo>
              <a:lnTo>
                <a:pt x="2387600" y="361612"/>
              </a:lnTo>
              <a:lnTo>
                <a:pt x="2387600" y="361612"/>
              </a:lnTo>
              <a:lnTo>
                <a:pt x="2387600" y="540999"/>
              </a:lnTo>
              <a:lnTo>
                <a:pt x="2387600" y="839976"/>
              </a:lnTo>
              <a:cubicBezTo>
                <a:pt x="2387600" y="906026"/>
                <a:pt x="2334056" y="959570"/>
                <a:pt x="2268006" y="959570"/>
              </a:cubicBezTo>
              <a:lnTo>
                <a:pt x="994833" y="959570"/>
              </a:lnTo>
              <a:lnTo>
                <a:pt x="397933" y="959570"/>
              </a:lnTo>
              <a:lnTo>
                <a:pt x="397933" y="959570"/>
              </a:lnTo>
              <a:lnTo>
                <a:pt x="119594" y="959570"/>
              </a:lnTo>
              <a:cubicBezTo>
                <a:pt x="53544" y="959570"/>
                <a:pt x="0" y="906026"/>
                <a:pt x="0" y="839976"/>
              </a:cubicBezTo>
              <a:lnTo>
                <a:pt x="0" y="540999"/>
              </a:lnTo>
              <a:lnTo>
                <a:pt x="0" y="361612"/>
              </a:lnTo>
              <a:lnTo>
                <a:pt x="0" y="361612"/>
              </a:lnTo>
              <a:lnTo>
                <a:pt x="0" y="36161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具体的なタイトル名にする</a:t>
          </a:r>
        </a:p>
        <a:p>
          <a:pPr algn="l"/>
          <a:r>
            <a:rPr kumimoji="1" lang="ja-JP" altLang="en-US" sz="1100">
              <a:solidFill>
                <a:schemeClr val="bg1"/>
              </a:solidFill>
            </a:rPr>
            <a:t>「～していない」や「～ではない」等、否定文にすると、課題把握しやすい</a:t>
          </a:r>
        </a:p>
      </xdr:txBody>
    </xdr:sp>
    <xdr:clientData/>
  </xdr:twoCellAnchor>
  <xdr:twoCellAnchor>
    <xdr:from>
      <xdr:col>4</xdr:col>
      <xdr:colOff>1499245</xdr:colOff>
      <xdr:row>11</xdr:row>
      <xdr:rowOff>698402</xdr:rowOff>
    </xdr:from>
    <xdr:to>
      <xdr:col>6</xdr:col>
      <xdr:colOff>210195</xdr:colOff>
      <xdr:row>13</xdr:row>
      <xdr:rowOff>416180</xdr:rowOff>
    </xdr:to>
    <xdr:sp macro="" textlink="">
      <xdr:nvSpPr>
        <xdr:cNvPr id="4" name="角丸四角形吹き出し 1">
          <a:extLst>
            <a:ext uri="{FF2B5EF4-FFF2-40B4-BE49-F238E27FC236}">
              <a16:creationId xmlns:a16="http://schemas.microsoft.com/office/drawing/2014/main" id="{00000000-0008-0000-0300-000004000000}"/>
            </a:ext>
          </a:extLst>
        </xdr:cNvPr>
        <xdr:cNvSpPr/>
      </xdr:nvSpPr>
      <xdr:spPr>
        <a:xfrm>
          <a:off x="3556635" y="2338705"/>
          <a:ext cx="2235200" cy="118999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1143801 h 1741757"/>
            <a:gd name="connsiteX1-213" fmla="*/ 119594 w 2387600"/>
            <a:gd name="connsiteY1-214" fmla="*/ 1024207 h 1741757"/>
            <a:gd name="connsiteX2-215" fmla="*/ 524933 w 2387600"/>
            <a:gd name="connsiteY2-216" fmla="*/ 1030557 h 1741757"/>
            <a:gd name="connsiteX3-217" fmla="*/ 1048803 w 2387600"/>
            <a:gd name="connsiteY3-218" fmla="*/ 0 h 1741757"/>
            <a:gd name="connsiteX4-219" fmla="*/ 670983 w 2387600"/>
            <a:gd name="connsiteY4-220" fmla="*/ 1024207 h 1741757"/>
            <a:gd name="connsiteX5-221" fmla="*/ 2268006 w 2387600"/>
            <a:gd name="connsiteY5-222" fmla="*/ 1024207 h 1741757"/>
            <a:gd name="connsiteX6-223" fmla="*/ 2387600 w 2387600"/>
            <a:gd name="connsiteY6-224" fmla="*/ 1143801 h 1741757"/>
            <a:gd name="connsiteX7-225" fmla="*/ 2387600 w 2387600"/>
            <a:gd name="connsiteY7-226" fmla="*/ 1143799 h 1741757"/>
            <a:gd name="connsiteX8-227" fmla="*/ 2387600 w 2387600"/>
            <a:gd name="connsiteY8-228" fmla="*/ 1143799 h 1741757"/>
            <a:gd name="connsiteX9-229" fmla="*/ 2387600 w 2387600"/>
            <a:gd name="connsiteY9-230" fmla="*/ 1323186 h 1741757"/>
            <a:gd name="connsiteX10-231" fmla="*/ 2387600 w 2387600"/>
            <a:gd name="connsiteY10-232" fmla="*/ 1622163 h 1741757"/>
            <a:gd name="connsiteX11-233" fmla="*/ 2268006 w 2387600"/>
            <a:gd name="connsiteY11-234" fmla="*/ 1741757 h 1741757"/>
            <a:gd name="connsiteX12-235" fmla="*/ 994833 w 2387600"/>
            <a:gd name="connsiteY12-236" fmla="*/ 1741757 h 1741757"/>
            <a:gd name="connsiteX13-237" fmla="*/ 397933 w 2387600"/>
            <a:gd name="connsiteY13-238" fmla="*/ 1741757 h 1741757"/>
            <a:gd name="connsiteX14-239" fmla="*/ 397933 w 2387600"/>
            <a:gd name="connsiteY14-240" fmla="*/ 1741757 h 1741757"/>
            <a:gd name="connsiteX15-241" fmla="*/ 119594 w 2387600"/>
            <a:gd name="connsiteY15-242" fmla="*/ 1741757 h 1741757"/>
            <a:gd name="connsiteX16-243" fmla="*/ 0 w 2387600"/>
            <a:gd name="connsiteY16-244" fmla="*/ 1622163 h 1741757"/>
            <a:gd name="connsiteX17-245" fmla="*/ 0 w 2387600"/>
            <a:gd name="connsiteY17-246" fmla="*/ 1323186 h 1741757"/>
            <a:gd name="connsiteX18-247" fmla="*/ 0 w 2387600"/>
            <a:gd name="connsiteY18-248" fmla="*/ 1143799 h 1741757"/>
            <a:gd name="connsiteX19-249" fmla="*/ 0 w 2387600"/>
            <a:gd name="connsiteY19-250" fmla="*/ 1143799 h 1741757"/>
            <a:gd name="connsiteX20-251" fmla="*/ 0 w 2387600"/>
            <a:gd name="connsiteY20-252" fmla="*/ 1143801 h 1741757"/>
            <a:gd name="connsiteX0-253" fmla="*/ 0 w 2387600"/>
            <a:gd name="connsiteY0-254" fmla="*/ 1054734 h 1652690"/>
            <a:gd name="connsiteX1-255" fmla="*/ 119594 w 2387600"/>
            <a:gd name="connsiteY1-256" fmla="*/ 935140 h 1652690"/>
            <a:gd name="connsiteX2-257" fmla="*/ 524933 w 2387600"/>
            <a:gd name="connsiteY2-258" fmla="*/ 941490 h 1652690"/>
            <a:gd name="connsiteX3-259" fmla="*/ 1048803 w 2387600"/>
            <a:gd name="connsiteY3-260" fmla="*/ 0 h 1652690"/>
            <a:gd name="connsiteX4-261" fmla="*/ 670983 w 2387600"/>
            <a:gd name="connsiteY4-262" fmla="*/ 935140 h 1652690"/>
            <a:gd name="connsiteX5-263" fmla="*/ 2268006 w 2387600"/>
            <a:gd name="connsiteY5-264" fmla="*/ 935140 h 1652690"/>
            <a:gd name="connsiteX6-265" fmla="*/ 2387600 w 2387600"/>
            <a:gd name="connsiteY6-266" fmla="*/ 1054734 h 1652690"/>
            <a:gd name="connsiteX7-267" fmla="*/ 2387600 w 2387600"/>
            <a:gd name="connsiteY7-268" fmla="*/ 1054732 h 1652690"/>
            <a:gd name="connsiteX8-269" fmla="*/ 2387600 w 2387600"/>
            <a:gd name="connsiteY8-270" fmla="*/ 1054732 h 1652690"/>
            <a:gd name="connsiteX9-271" fmla="*/ 2387600 w 2387600"/>
            <a:gd name="connsiteY9-272" fmla="*/ 1234119 h 1652690"/>
            <a:gd name="connsiteX10-273" fmla="*/ 2387600 w 2387600"/>
            <a:gd name="connsiteY10-274" fmla="*/ 1533096 h 1652690"/>
            <a:gd name="connsiteX11-275" fmla="*/ 2268006 w 2387600"/>
            <a:gd name="connsiteY11-276" fmla="*/ 1652690 h 1652690"/>
            <a:gd name="connsiteX12-277" fmla="*/ 994833 w 2387600"/>
            <a:gd name="connsiteY12-278" fmla="*/ 1652690 h 1652690"/>
            <a:gd name="connsiteX13-279" fmla="*/ 397933 w 2387600"/>
            <a:gd name="connsiteY13-280" fmla="*/ 1652690 h 1652690"/>
            <a:gd name="connsiteX14-281" fmla="*/ 397933 w 2387600"/>
            <a:gd name="connsiteY14-282" fmla="*/ 1652690 h 1652690"/>
            <a:gd name="connsiteX15-283" fmla="*/ 119594 w 2387600"/>
            <a:gd name="connsiteY15-284" fmla="*/ 1652690 h 1652690"/>
            <a:gd name="connsiteX16-285" fmla="*/ 0 w 2387600"/>
            <a:gd name="connsiteY16-286" fmla="*/ 1533096 h 1652690"/>
            <a:gd name="connsiteX17-287" fmla="*/ 0 w 2387600"/>
            <a:gd name="connsiteY17-288" fmla="*/ 1234119 h 1652690"/>
            <a:gd name="connsiteX18-289" fmla="*/ 0 w 2387600"/>
            <a:gd name="connsiteY18-290" fmla="*/ 1054732 h 1652690"/>
            <a:gd name="connsiteX19-291" fmla="*/ 0 w 2387600"/>
            <a:gd name="connsiteY19-292" fmla="*/ 1054732 h 1652690"/>
            <a:gd name="connsiteX20-293" fmla="*/ 0 w 2387600"/>
            <a:gd name="connsiteY20-294" fmla="*/ 1054734 h 1652690"/>
            <a:gd name="connsiteX0-295" fmla="*/ 0 w 2387600"/>
            <a:gd name="connsiteY0-296" fmla="*/ 1054734 h 1652690"/>
            <a:gd name="connsiteX1-297" fmla="*/ 119594 w 2387600"/>
            <a:gd name="connsiteY1-298" fmla="*/ 935140 h 1652690"/>
            <a:gd name="connsiteX2-299" fmla="*/ 524933 w 2387600"/>
            <a:gd name="connsiteY2-300" fmla="*/ 941490 h 1652690"/>
            <a:gd name="connsiteX3-301" fmla="*/ 1048803 w 2387600"/>
            <a:gd name="connsiteY3-302" fmla="*/ 0 h 1652690"/>
            <a:gd name="connsiteX4-303" fmla="*/ 709996 w 2387600"/>
            <a:gd name="connsiteY4-304" fmla="*/ 925243 h 1652690"/>
            <a:gd name="connsiteX5-305" fmla="*/ 2268006 w 2387600"/>
            <a:gd name="connsiteY5-306" fmla="*/ 935140 h 1652690"/>
            <a:gd name="connsiteX6-307" fmla="*/ 2387600 w 2387600"/>
            <a:gd name="connsiteY6-308" fmla="*/ 1054734 h 1652690"/>
            <a:gd name="connsiteX7-309" fmla="*/ 2387600 w 2387600"/>
            <a:gd name="connsiteY7-310" fmla="*/ 1054732 h 1652690"/>
            <a:gd name="connsiteX8-311" fmla="*/ 2387600 w 2387600"/>
            <a:gd name="connsiteY8-312" fmla="*/ 1054732 h 1652690"/>
            <a:gd name="connsiteX9-313" fmla="*/ 2387600 w 2387600"/>
            <a:gd name="connsiteY9-314" fmla="*/ 1234119 h 1652690"/>
            <a:gd name="connsiteX10-315" fmla="*/ 2387600 w 2387600"/>
            <a:gd name="connsiteY10-316" fmla="*/ 1533096 h 1652690"/>
            <a:gd name="connsiteX11-317" fmla="*/ 2268006 w 2387600"/>
            <a:gd name="connsiteY11-318" fmla="*/ 1652690 h 1652690"/>
            <a:gd name="connsiteX12-319" fmla="*/ 994833 w 2387600"/>
            <a:gd name="connsiteY12-320" fmla="*/ 1652690 h 1652690"/>
            <a:gd name="connsiteX13-321" fmla="*/ 397933 w 2387600"/>
            <a:gd name="connsiteY13-322" fmla="*/ 1652690 h 1652690"/>
            <a:gd name="connsiteX14-323" fmla="*/ 397933 w 2387600"/>
            <a:gd name="connsiteY14-324" fmla="*/ 1652690 h 1652690"/>
            <a:gd name="connsiteX15-325" fmla="*/ 119594 w 2387600"/>
            <a:gd name="connsiteY15-326" fmla="*/ 1652690 h 1652690"/>
            <a:gd name="connsiteX16-327" fmla="*/ 0 w 2387600"/>
            <a:gd name="connsiteY16-328" fmla="*/ 1533096 h 1652690"/>
            <a:gd name="connsiteX17-329" fmla="*/ 0 w 2387600"/>
            <a:gd name="connsiteY17-330" fmla="*/ 1234119 h 1652690"/>
            <a:gd name="connsiteX18-331" fmla="*/ 0 w 2387600"/>
            <a:gd name="connsiteY18-332" fmla="*/ 1054732 h 1652690"/>
            <a:gd name="connsiteX19-333" fmla="*/ 0 w 2387600"/>
            <a:gd name="connsiteY19-334" fmla="*/ 1054732 h 1652690"/>
            <a:gd name="connsiteX20-335" fmla="*/ 0 w 2387600"/>
            <a:gd name="connsiteY20-336" fmla="*/ 1054734 h 1652690"/>
            <a:gd name="connsiteX0-337" fmla="*/ 0 w 2387600"/>
            <a:gd name="connsiteY0-338" fmla="*/ 886496 h 1484452"/>
            <a:gd name="connsiteX1-339" fmla="*/ 119594 w 2387600"/>
            <a:gd name="connsiteY1-340" fmla="*/ 766902 h 1484452"/>
            <a:gd name="connsiteX2-341" fmla="*/ 524933 w 2387600"/>
            <a:gd name="connsiteY2-342" fmla="*/ 773252 h 1484452"/>
            <a:gd name="connsiteX3-343" fmla="*/ 1009790 w 2387600"/>
            <a:gd name="connsiteY3-344" fmla="*/ 0 h 1484452"/>
            <a:gd name="connsiteX4-345" fmla="*/ 709996 w 2387600"/>
            <a:gd name="connsiteY4-346" fmla="*/ 757005 h 1484452"/>
            <a:gd name="connsiteX5-347" fmla="*/ 2268006 w 2387600"/>
            <a:gd name="connsiteY5-348" fmla="*/ 766902 h 1484452"/>
            <a:gd name="connsiteX6-349" fmla="*/ 2387600 w 2387600"/>
            <a:gd name="connsiteY6-350" fmla="*/ 886496 h 1484452"/>
            <a:gd name="connsiteX7-351" fmla="*/ 2387600 w 2387600"/>
            <a:gd name="connsiteY7-352" fmla="*/ 886494 h 1484452"/>
            <a:gd name="connsiteX8-353" fmla="*/ 2387600 w 2387600"/>
            <a:gd name="connsiteY8-354" fmla="*/ 886494 h 1484452"/>
            <a:gd name="connsiteX9-355" fmla="*/ 2387600 w 2387600"/>
            <a:gd name="connsiteY9-356" fmla="*/ 1065881 h 1484452"/>
            <a:gd name="connsiteX10-357" fmla="*/ 2387600 w 2387600"/>
            <a:gd name="connsiteY10-358" fmla="*/ 1364858 h 1484452"/>
            <a:gd name="connsiteX11-359" fmla="*/ 2268006 w 2387600"/>
            <a:gd name="connsiteY11-360" fmla="*/ 1484452 h 1484452"/>
            <a:gd name="connsiteX12-361" fmla="*/ 994833 w 2387600"/>
            <a:gd name="connsiteY12-362" fmla="*/ 1484452 h 1484452"/>
            <a:gd name="connsiteX13-363" fmla="*/ 397933 w 2387600"/>
            <a:gd name="connsiteY13-364" fmla="*/ 1484452 h 1484452"/>
            <a:gd name="connsiteX14-365" fmla="*/ 397933 w 2387600"/>
            <a:gd name="connsiteY14-366" fmla="*/ 1484452 h 1484452"/>
            <a:gd name="connsiteX15-367" fmla="*/ 119594 w 2387600"/>
            <a:gd name="connsiteY15-368" fmla="*/ 1484452 h 1484452"/>
            <a:gd name="connsiteX16-369" fmla="*/ 0 w 2387600"/>
            <a:gd name="connsiteY16-370" fmla="*/ 1364858 h 1484452"/>
            <a:gd name="connsiteX17-371" fmla="*/ 0 w 2387600"/>
            <a:gd name="connsiteY17-372" fmla="*/ 1065881 h 1484452"/>
            <a:gd name="connsiteX18-373" fmla="*/ 0 w 2387600"/>
            <a:gd name="connsiteY18-374" fmla="*/ 886494 h 1484452"/>
            <a:gd name="connsiteX19-375" fmla="*/ 0 w 2387600"/>
            <a:gd name="connsiteY19-376" fmla="*/ 886494 h 1484452"/>
            <a:gd name="connsiteX20-377" fmla="*/ 0 w 2387600"/>
            <a:gd name="connsiteY20-378" fmla="*/ 886496 h 1484452"/>
            <a:gd name="connsiteX0-379" fmla="*/ 0 w 2387600"/>
            <a:gd name="connsiteY0-380" fmla="*/ 1225230 h 1823186"/>
            <a:gd name="connsiteX1-381" fmla="*/ 119594 w 2387600"/>
            <a:gd name="connsiteY1-382" fmla="*/ 1105636 h 1823186"/>
            <a:gd name="connsiteX2-383" fmla="*/ 524933 w 2387600"/>
            <a:gd name="connsiteY2-384" fmla="*/ 1111986 h 1823186"/>
            <a:gd name="connsiteX3-385" fmla="*/ 1025395 w 2387600"/>
            <a:gd name="connsiteY3-386" fmla="*/ 0 h 1823186"/>
            <a:gd name="connsiteX4-387" fmla="*/ 709996 w 2387600"/>
            <a:gd name="connsiteY4-388" fmla="*/ 1095739 h 1823186"/>
            <a:gd name="connsiteX5-389" fmla="*/ 2268006 w 2387600"/>
            <a:gd name="connsiteY5-390" fmla="*/ 1105636 h 1823186"/>
            <a:gd name="connsiteX6-391" fmla="*/ 2387600 w 2387600"/>
            <a:gd name="connsiteY6-392" fmla="*/ 1225230 h 1823186"/>
            <a:gd name="connsiteX7-393" fmla="*/ 2387600 w 2387600"/>
            <a:gd name="connsiteY7-394" fmla="*/ 1225228 h 1823186"/>
            <a:gd name="connsiteX8-395" fmla="*/ 2387600 w 2387600"/>
            <a:gd name="connsiteY8-396" fmla="*/ 1225228 h 1823186"/>
            <a:gd name="connsiteX9-397" fmla="*/ 2387600 w 2387600"/>
            <a:gd name="connsiteY9-398" fmla="*/ 1404615 h 1823186"/>
            <a:gd name="connsiteX10-399" fmla="*/ 2387600 w 2387600"/>
            <a:gd name="connsiteY10-400" fmla="*/ 1703592 h 1823186"/>
            <a:gd name="connsiteX11-401" fmla="*/ 2268006 w 2387600"/>
            <a:gd name="connsiteY11-402" fmla="*/ 1823186 h 1823186"/>
            <a:gd name="connsiteX12-403" fmla="*/ 994833 w 2387600"/>
            <a:gd name="connsiteY12-404" fmla="*/ 1823186 h 1823186"/>
            <a:gd name="connsiteX13-405" fmla="*/ 397933 w 2387600"/>
            <a:gd name="connsiteY13-406" fmla="*/ 1823186 h 1823186"/>
            <a:gd name="connsiteX14-407" fmla="*/ 397933 w 2387600"/>
            <a:gd name="connsiteY14-408" fmla="*/ 1823186 h 1823186"/>
            <a:gd name="connsiteX15-409" fmla="*/ 119594 w 2387600"/>
            <a:gd name="connsiteY15-410" fmla="*/ 1823186 h 1823186"/>
            <a:gd name="connsiteX16-411" fmla="*/ 0 w 2387600"/>
            <a:gd name="connsiteY16-412" fmla="*/ 1703592 h 1823186"/>
            <a:gd name="connsiteX17-413" fmla="*/ 0 w 2387600"/>
            <a:gd name="connsiteY17-414" fmla="*/ 1404615 h 1823186"/>
            <a:gd name="connsiteX18-415" fmla="*/ 0 w 2387600"/>
            <a:gd name="connsiteY18-416" fmla="*/ 1225228 h 1823186"/>
            <a:gd name="connsiteX19-417" fmla="*/ 0 w 2387600"/>
            <a:gd name="connsiteY19-418" fmla="*/ 1225228 h 1823186"/>
            <a:gd name="connsiteX20-419" fmla="*/ 0 w 2387600"/>
            <a:gd name="connsiteY20-420" fmla="*/ 1225230 h 1823186"/>
            <a:gd name="connsiteX0-421" fmla="*/ 0 w 2387600"/>
            <a:gd name="connsiteY0-422" fmla="*/ 1225230 h 1823186"/>
            <a:gd name="connsiteX1-423" fmla="*/ 119594 w 2387600"/>
            <a:gd name="connsiteY1-424" fmla="*/ 1105636 h 1823186"/>
            <a:gd name="connsiteX2-425" fmla="*/ 524933 w 2387600"/>
            <a:gd name="connsiteY2-426" fmla="*/ 1111986 h 1823186"/>
            <a:gd name="connsiteX3-427" fmla="*/ 1025395 w 2387600"/>
            <a:gd name="connsiteY3-428" fmla="*/ 0 h 1823186"/>
            <a:gd name="connsiteX4-429" fmla="*/ 975285 w 2387600"/>
            <a:gd name="connsiteY4-430" fmla="*/ 1095739 h 1823186"/>
            <a:gd name="connsiteX5-431" fmla="*/ 2268006 w 2387600"/>
            <a:gd name="connsiteY5-432" fmla="*/ 1105636 h 1823186"/>
            <a:gd name="connsiteX6-433" fmla="*/ 2387600 w 2387600"/>
            <a:gd name="connsiteY6-434" fmla="*/ 1225230 h 1823186"/>
            <a:gd name="connsiteX7-435" fmla="*/ 2387600 w 2387600"/>
            <a:gd name="connsiteY7-436" fmla="*/ 1225228 h 1823186"/>
            <a:gd name="connsiteX8-437" fmla="*/ 2387600 w 2387600"/>
            <a:gd name="connsiteY8-438" fmla="*/ 1225228 h 1823186"/>
            <a:gd name="connsiteX9-439" fmla="*/ 2387600 w 2387600"/>
            <a:gd name="connsiteY9-440" fmla="*/ 1404615 h 1823186"/>
            <a:gd name="connsiteX10-441" fmla="*/ 2387600 w 2387600"/>
            <a:gd name="connsiteY10-442" fmla="*/ 1703592 h 1823186"/>
            <a:gd name="connsiteX11-443" fmla="*/ 2268006 w 2387600"/>
            <a:gd name="connsiteY11-444" fmla="*/ 1823186 h 1823186"/>
            <a:gd name="connsiteX12-445" fmla="*/ 994833 w 2387600"/>
            <a:gd name="connsiteY12-446" fmla="*/ 1823186 h 1823186"/>
            <a:gd name="connsiteX13-447" fmla="*/ 397933 w 2387600"/>
            <a:gd name="connsiteY13-448" fmla="*/ 1823186 h 1823186"/>
            <a:gd name="connsiteX14-449" fmla="*/ 397933 w 2387600"/>
            <a:gd name="connsiteY14-450" fmla="*/ 1823186 h 1823186"/>
            <a:gd name="connsiteX15-451" fmla="*/ 119594 w 2387600"/>
            <a:gd name="connsiteY15-452" fmla="*/ 1823186 h 1823186"/>
            <a:gd name="connsiteX16-453" fmla="*/ 0 w 2387600"/>
            <a:gd name="connsiteY16-454" fmla="*/ 1703592 h 1823186"/>
            <a:gd name="connsiteX17-455" fmla="*/ 0 w 2387600"/>
            <a:gd name="connsiteY17-456" fmla="*/ 1404615 h 1823186"/>
            <a:gd name="connsiteX18-457" fmla="*/ 0 w 2387600"/>
            <a:gd name="connsiteY18-458" fmla="*/ 1225228 h 1823186"/>
            <a:gd name="connsiteX19-459" fmla="*/ 0 w 2387600"/>
            <a:gd name="connsiteY19-460" fmla="*/ 1225228 h 1823186"/>
            <a:gd name="connsiteX20-461" fmla="*/ 0 w 2387600"/>
            <a:gd name="connsiteY20-462" fmla="*/ 1225230 h 1823186"/>
            <a:gd name="connsiteX0-463" fmla="*/ 0 w 2387600"/>
            <a:gd name="connsiteY0-464" fmla="*/ 1225230 h 1823186"/>
            <a:gd name="connsiteX1-465" fmla="*/ 119594 w 2387600"/>
            <a:gd name="connsiteY1-466" fmla="*/ 1105636 h 1823186"/>
            <a:gd name="connsiteX2-467" fmla="*/ 813630 w 2387600"/>
            <a:gd name="connsiteY2-468" fmla="*/ 1102023 h 1823186"/>
            <a:gd name="connsiteX3-469" fmla="*/ 1025395 w 2387600"/>
            <a:gd name="connsiteY3-470" fmla="*/ 0 h 1823186"/>
            <a:gd name="connsiteX4-471" fmla="*/ 975285 w 2387600"/>
            <a:gd name="connsiteY4-472" fmla="*/ 1095739 h 1823186"/>
            <a:gd name="connsiteX5-473" fmla="*/ 2268006 w 2387600"/>
            <a:gd name="connsiteY5-474" fmla="*/ 1105636 h 1823186"/>
            <a:gd name="connsiteX6-475" fmla="*/ 2387600 w 2387600"/>
            <a:gd name="connsiteY6-476" fmla="*/ 1225230 h 1823186"/>
            <a:gd name="connsiteX7-477" fmla="*/ 2387600 w 2387600"/>
            <a:gd name="connsiteY7-478" fmla="*/ 1225228 h 1823186"/>
            <a:gd name="connsiteX8-479" fmla="*/ 2387600 w 2387600"/>
            <a:gd name="connsiteY8-480" fmla="*/ 1225228 h 1823186"/>
            <a:gd name="connsiteX9-481" fmla="*/ 2387600 w 2387600"/>
            <a:gd name="connsiteY9-482" fmla="*/ 1404615 h 1823186"/>
            <a:gd name="connsiteX10-483" fmla="*/ 2387600 w 2387600"/>
            <a:gd name="connsiteY10-484" fmla="*/ 1703592 h 1823186"/>
            <a:gd name="connsiteX11-485" fmla="*/ 2268006 w 2387600"/>
            <a:gd name="connsiteY11-486" fmla="*/ 1823186 h 1823186"/>
            <a:gd name="connsiteX12-487" fmla="*/ 994833 w 2387600"/>
            <a:gd name="connsiteY12-488" fmla="*/ 1823186 h 1823186"/>
            <a:gd name="connsiteX13-489" fmla="*/ 397933 w 2387600"/>
            <a:gd name="connsiteY13-490" fmla="*/ 1823186 h 1823186"/>
            <a:gd name="connsiteX14-491" fmla="*/ 397933 w 2387600"/>
            <a:gd name="connsiteY14-492" fmla="*/ 1823186 h 1823186"/>
            <a:gd name="connsiteX15-493" fmla="*/ 119594 w 2387600"/>
            <a:gd name="connsiteY15-494" fmla="*/ 1823186 h 1823186"/>
            <a:gd name="connsiteX16-495" fmla="*/ 0 w 2387600"/>
            <a:gd name="connsiteY16-496" fmla="*/ 1703592 h 1823186"/>
            <a:gd name="connsiteX17-497" fmla="*/ 0 w 2387600"/>
            <a:gd name="connsiteY17-498" fmla="*/ 1404615 h 1823186"/>
            <a:gd name="connsiteX18-499" fmla="*/ 0 w 2387600"/>
            <a:gd name="connsiteY18-500" fmla="*/ 1225228 h 1823186"/>
            <a:gd name="connsiteX19-501" fmla="*/ 0 w 2387600"/>
            <a:gd name="connsiteY19-502" fmla="*/ 1225228 h 1823186"/>
            <a:gd name="connsiteX20-503" fmla="*/ 0 w 2387600"/>
            <a:gd name="connsiteY20-504" fmla="*/ 1225230 h 1823186"/>
            <a:gd name="connsiteX0-505" fmla="*/ 0 w 2387600"/>
            <a:gd name="connsiteY0-506" fmla="*/ 1205304 h 1803260"/>
            <a:gd name="connsiteX1-507" fmla="*/ 119594 w 2387600"/>
            <a:gd name="connsiteY1-508" fmla="*/ 1085710 h 1803260"/>
            <a:gd name="connsiteX2-509" fmla="*/ 813630 w 2387600"/>
            <a:gd name="connsiteY2-510" fmla="*/ 1082097 h 1803260"/>
            <a:gd name="connsiteX3-511" fmla="*/ 1150237 w 2387600"/>
            <a:gd name="connsiteY3-512" fmla="*/ 0 h 1803260"/>
            <a:gd name="connsiteX4-513" fmla="*/ 975285 w 2387600"/>
            <a:gd name="connsiteY4-514" fmla="*/ 1075813 h 1803260"/>
            <a:gd name="connsiteX5-515" fmla="*/ 2268006 w 2387600"/>
            <a:gd name="connsiteY5-516" fmla="*/ 1085710 h 1803260"/>
            <a:gd name="connsiteX6-517" fmla="*/ 2387600 w 2387600"/>
            <a:gd name="connsiteY6-518" fmla="*/ 1205304 h 1803260"/>
            <a:gd name="connsiteX7-519" fmla="*/ 2387600 w 2387600"/>
            <a:gd name="connsiteY7-520" fmla="*/ 1205302 h 1803260"/>
            <a:gd name="connsiteX8-521" fmla="*/ 2387600 w 2387600"/>
            <a:gd name="connsiteY8-522" fmla="*/ 1205302 h 1803260"/>
            <a:gd name="connsiteX9-523" fmla="*/ 2387600 w 2387600"/>
            <a:gd name="connsiteY9-524" fmla="*/ 1384689 h 1803260"/>
            <a:gd name="connsiteX10-525" fmla="*/ 2387600 w 2387600"/>
            <a:gd name="connsiteY10-526" fmla="*/ 1683666 h 1803260"/>
            <a:gd name="connsiteX11-527" fmla="*/ 2268006 w 2387600"/>
            <a:gd name="connsiteY11-528" fmla="*/ 1803260 h 1803260"/>
            <a:gd name="connsiteX12-529" fmla="*/ 994833 w 2387600"/>
            <a:gd name="connsiteY12-530" fmla="*/ 1803260 h 1803260"/>
            <a:gd name="connsiteX13-531" fmla="*/ 397933 w 2387600"/>
            <a:gd name="connsiteY13-532" fmla="*/ 1803260 h 1803260"/>
            <a:gd name="connsiteX14-533" fmla="*/ 397933 w 2387600"/>
            <a:gd name="connsiteY14-534" fmla="*/ 1803260 h 1803260"/>
            <a:gd name="connsiteX15-535" fmla="*/ 119594 w 2387600"/>
            <a:gd name="connsiteY15-536" fmla="*/ 1803260 h 1803260"/>
            <a:gd name="connsiteX16-537" fmla="*/ 0 w 2387600"/>
            <a:gd name="connsiteY16-538" fmla="*/ 1683666 h 1803260"/>
            <a:gd name="connsiteX17-539" fmla="*/ 0 w 2387600"/>
            <a:gd name="connsiteY17-540" fmla="*/ 1384689 h 1803260"/>
            <a:gd name="connsiteX18-541" fmla="*/ 0 w 2387600"/>
            <a:gd name="connsiteY18-542" fmla="*/ 1205302 h 1803260"/>
            <a:gd name="connsiteX19-543" fmla="*/ 0 w 2387600"/>
            <a:gd name="connsiteY19-544" fmla="*/ 1205302 h 1803260"/>
            <a:gd name="connsiteX20-545" fmla="*/ 0 w 2387600"/>
            <a:gd name="connsiteY20-546" fmla="*/ 1205304 h 1803260"/>
            <a:gd name="connsiteX0-547" fmla="*/ 0 w 2387600"/>
            <a:gd name="connsiteY0-548" fmla="*/ 1346523 h 1944479"/>
            <a:gd name="connsiteX1-549" fmla="*/ 119594 w 2387600"/>
            <a:gd name="connsiteY1-550" fmla="*/ 1226929 h 1944479"/>
            <a:gd name="connsiteX2-551" fmla="*/ 813630 w 2387600"/>
            <a:gd name="connsiteY2-552" fmla="*/ 1223316 h 1944479"/>
            <a:gd name="connsiteX3-553" fmla="*/ 1289001 w 2387600"/>
            <a:gd name="connsiteY3-554" fmla="*/ 0 h 1944479"/>
            <a:gd name="connsiteX4-555" fmla="*/ 975285 w 2387600"/>
            <a:gd name="connsiteY4-556" fmla="*/ 1217032 h 1944479"/>
            <a:gd name="connsiteX5-557" fmla="*/ 2268006 w 2387600"/>
            <a:gd name="connsiteY5-558" fmla="*/ 1226929 h 1944479"/>
            <a:gd name="connsiteX6-559" fmla="*/ 2387600 w 2387600"/>
            <a:gd name="connsiteY6-560" fmla="*/ 1346523 h 1944479"/>
            <a:gd name="connsiteX7-561" fmla="*/ 2387600 w 2387600"/>
            <a:gd name="connsiteY7-562" fmla="*/ 1346521 h 1944479"/>
            <a:gd name="connsiteX8-563" fmla="*/ 2387600 w 2387600"/>
            <a:gd name="connsiteY8-564" fmla="*/ 1346521 h 1944479"/>
            <a:gd name="connsiteX9-565" fmla="*/ 2387600 w 2387600"/>
            <a:gd name="connsiteY9-566" fmla="*/ 1525908 h 1944479"/>
            <a:gd name="connsiteX10-567" fmla="*/ 2387600 w 2387600"/>
            <a:gd name="connsiteY10-568" fmla="*/ 1824885 h 1944479"/>
            <a:gd name="connsiteX11-569" fmla="*/ 2268006 w 2387600"/>
            <a:gd name="connsiteY11-570" fmla="*/ 1944479 h 1944479"/>
            <a:gd name="connsiteX12-571" fmla="*/ 994833 w 2387600"/>
            <a:gd name="connsiteY12-572" fmla="*/ 1944479 h 1944479"/>
            <a:gd name="connsiteX13-573" fmla="*/ 397933 w 2387600"/>
            <a:gd name="connsiteY13-574" fmla="*/ 1944479 h 1944479"/>
            <a:gd name="connsiteX14-575" fmla="*/ 397933 w 2387600"/>
            <a:gd name="connsiteY14-576" fmla="*/ 1944479 h 1944479"/>
            <a:gd name="connsiteX15-577" fmla="*/ 119594 w 2387600"/>
            <a:gd name="connsiteY15-578" fmla="*/ 1944479 h 1944479"/>
            <a:gd name="connsiteX16-579" fmla="*/ 0 w 2387600"/>
            <a:gd name="connsiteY16-580" fmla="*/ 1824885 h 1944479"/>
            <a:gd name="connsiteX17-581" fmla="*/ 0 w 2387600"/>
            <a:gd name="connsiteY17-582" fmla="*/ 1525908 h 1944479"/>
            <a:gd name="connsiteX18-583" fmla="*/ 0 w 2387600"/>
            <a:gd name="connsiteY18-584" fmla="*/ 1346521 h 1944479"/>
            <a:gd name="connsiteX19-585" fmla="*/ 0 w 2387600"/>
            <a:gd name="connsiteY19-586" fmla="*/ 1346521 h 1944479"/>
            <a:gd name="connsiteX20-587" fmla="*/ 0 w 2387600"/>
            <a:gd name="connsiteY20-588" fmla="*/ 1346523 h 1944479"/>
            <a:gd name="connsiteX0-589" fmla="*/ 0 w 2387600"/>
            <a:gd name="connsiteY0-590" fmla="*/ 1227030 h 1824986"/>
            <a:gd name="connsiteX1-591" fmla="*/ 119594 w 2387600"/>
            <a:gd name="connsiteY1-592" fmla="*/ 1107436 h 1824986"/>
            <a:gd name="connsiteX2-593" fmla="*/ 813630 w 2387600"/>
            <a:gd name="connsiteY2-594" fmla="*/ 1103823 h 1824986"/>
            <a:gd name="connsiteX3-595" fmla="*/ 1210946 w 2387600"/>
            <a:gd name="connsiteY3-596" fmla="*/ 0 h 1824986"/>
            <a:gd name="connsiteX4-597" fmla="*/ 975285 w 2387600"/>
            <a:gd name="connsiteY4-598" fmla="*/ 1097539 h 1824986"/>
            <a:gd name="connsiteX5-599" fmla="*/ 2268006 w 2387600"/>
            <a:gd name="connsiteY5-600" fmla="*/ 1107436 h 1824986"/>
            <a:gd name="connsiteX6-601" fmla="*/ 2387600 w 2387600"/>
            <a:gd name="connsiteY6-602" fmla="*/ 1227030 h 1824986"/>
            <a:gd name="connsiteX7-603" fmla="*/ 2387600 w 2387600"/>
            <a:gd name="connsiteY7-604" fmla="*/ 1227028 h 1824986"/>
            <a:gd name="connsiteX8-605" fmla="*/ 2387600 w 2387600"/>
            <a:gd name="connsiteY8-606" fmla="*/ 1227028 h 1824986"/>
            <a:gd name="connsiteX9-607" fmla="*/ 2387600 w 2387600"/>
            <a:gd name="connsiteY9-608" fmla="*/ 1406415 h 1824986"/>
            <a:gd name="connsiteX10-609" fmla="*/ 2387600 w 2387600"/>
            <a:gd name="connsiteY10-610" fmla="*/ 1705392 h 1824986"/>
            <a:gd name="connsiteX11-611" fmla="*/ 2268006 w 2387600"/>
            <a:gd name="connsiteY11-612" fmla="*/ 1824986 h 1824986"/>
            <a:gd name="connsiteX12-613" fmla="*/ 994833 w 2387600"/>
            <a:gd name="connsiteY12-614" fmla="*/ 1824986 h 1824986"/>
            <a:gd name="connsiteX13-615" fmla="*/ 397933 w 2387600"/>
            <a:gd name="connsiteY13-616" fmla="*/ 1824986 h 1824986"/>
            <a:gd name="connsiteX14-617" fmla="*/ 397933 w 2387600"/>
            <a:gd name="connsiteY14-618" fmla="*/ 1824986 h 1824986"/>
            <a:gd name="connsiteX15-619" fmla="*/ 119594 w 2387600"/>
            <a:gd name="connsiteY15-620" fmla="*/ 1824986 h 1824986"/>
            <a:gd name="connsiteX16-621" fmla="*/ 0 w 2387600"/>
            <a:gd name="connsiteY16-622" fmla="*/ 1705392 h 1824986"/>
            <a:gd name="connsiteX17-623" fmla="*/ 0 w 2387600"/>
            <a:gd name="connsiteY17-624" fmla="*/ 1406415 h 1824986"/>
            <a:gd name="connsiteX18-625" fmla="*/ 0 w 2387600"/>
            <a:gd name="connsiteY18-626" fmla="*/ 1227028 h 1824986"/>
            <a:gd name="connsiteX19-627" fmla="*/ 0 w 2387600"/>
            <a:gd name="connsiteY19-628" fmla="*/ 1227028 h 1824986"/>
            <a:gd name="connsiteX20-629" fmla="*/ 0 w 2387600"/>
            <a:gd name="connsiteY20-630" fmla="*/ 1227030 h 182498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24986">
              <a:moveTo>
                <a:pt x="0" y="1227030"/>
              </a:moveTo>
              <a:cubicBezTo>
                <a:pt x="0" y="1160980"/>
                <a:pt x="53544" y="1107436"/>
                <a:pt x="119594" y="1107436"/>
              </a:cubicBezTo>
              <a:lnTo>
                <a:pt x="813630" y="1103823"/>
              </a:lnTo>
              <a:lnTo>
                <a:pt x="1210946" y="0"/>
              </a:lnTo>
              <a:lnTo>
                <a:pt x="975285" y="1097539"/>
              </a:lnTo>
              <a:lnTo>
                <a:pt x="2268006" y="1107436"/>
              </a:lnTo>
              <a:cubicBezTo>
                <a:pt x="2334056" y="1107436"/>
                <a:pt x="2387600" y="1160980"/>
                <a:pt x="2387600" y="1227030"/>
              </a:cubicBezTo>
              <a:lnTo>
                <a:pt x="2387600" y="1227028"/>
              </a:lnTo>
              <a:lnTo>
                <a:pt x="2387600" y="1227028"/>
              </a:lnTo>
              <a:lnTo>
                <a:pt x="2387600" y="1406415"/>
              </a:lnTo>
              <a:lnTo>
                <a:pt x="2387600" y="1705392"/>
              </a:lnTo>
              <a:cubicBezTo>
                <a:pt x="2387600" y="1771442"/>
                <a:pt x="2334056" y="1824986"/>
                <a:pt x="2268006" y="1824986"/>
              </a:cubicBezTo>
              <a:lnTo>
                <a:pt x="994833" y="1824986"/>
              </a:lnTo>
              <a:lnTo>
                <a:pt x="397933" y="1824986"/>
              </a:lnTo>
              <a:lnTo>
                <a:pt x="397933" y="1824986"/>
              </a:lnTo>
              <a:lnTo>
                <a:pt x="119594" y="1824986"/>
              </a:lnTo>
              <a:cubicBezTo>
                <a:pt x="53544" y="1824986"/>
                <a:pt x="0" y="1771442"/>
                <a:pt x="0" y="1705392"/>
              </a:cubicBezTo>
              <a:lnTo>
                <a:pt x="0" y="1406415"/>
              </a:lnTo>
              <a:lnTo>
                <a:pt x="0" y="1227028"/>
              </a:lnTo>
              <a:lnTo>
                <a:pt x="0" y="1227028"/>
              </a:lnTo>
              <a:lnTo>
                <a:pt x="0" y="122703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「予算」や「品質」など、</a:t>
          </a:r>
          <a:endParaRPr kumimoji="1" lang="en-US" altLang="ja-JP" sz="1100">
            <a:solidFill>
              <a:schemeClr val="bg1"/>
            </a:solidFill>
          </a:endParaRPr>
        </a:p>
        <a:p>
          <a:pPr algn="l"/>
          <a:r>
            <a:rPr kumimoji="1" lang="ja-JP" altLang="en-US" sz="1100">
              <a:solidFill>
                <a:schemeClr val="bg1"/>
              </a:solidFill>
            </a:rPr>
            <a:t>プロジェクト全体からみた分類</a:t>
          </a:r>
        </a:p>
      </xdr:txBody>
    </xdr:sp>
    <xdr:clientData/>
  </xdr:twoCellAnchor>
  <xdr:twoCellAnchor>
    <xdr:from>
      <xdr:col>7</xdr:col>
      <xdr:colOff>436701</xdr:colOff>
      <xdr:row>12</xdr:row>
      <xdr:rowOff>14012</xdr:rowOff>
    </xdr:from>
    <xdr:to>
      <xdr:col>8</xdr:col>
      <xdr:colOff>1166951</xdr:colOff>
      <xdr:row>13</xdr:row>
      <xdr:rowOff>388662</xdr:rowOff>
    </xdr:to>
    <xdr:sp macro="" textlink="">
      <xdr:nvSpPr>
        <xdr:cNvPr id="5" name="角丸四角形吹き出し 1">
          <a:extLst>
            <a:ext uri="{FF2B5EF4-FFF2-40B4-BE49-F238E27FC236}">
              <a16:creationId xmlns:a16="http://schemas.microsoft.com/office/drawing/2014/main" id="{00000000-0008-0000-0300-000005000000}"/>
            </a:ext>
          </a:extLst>
        </xdr:cNvPr>
        <xdr:cNvSpPr/>
      </xdr:nvSpPr>
      <xdr:spPr>
        <a:xfrm>
          <a:off x="6827520" y="2390775"/>
          <a:ext cx="1920875" cy="111061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951203 h 1549159"/>
            <a:gd name="connsiteX1-255" fmla="*/ 119594 w 2387600"/>
            <a:gd name="connsiteY1-256" fmla="*/ 831609 h 1549159"/>
            <a:gd name="connsiteX2-257" fmla="*/ 524933 w 2387600"/>
            <a:gd name="connsiteY2-258" fmla="*/ 837959 h 1549159"/>
            <a:gd name="connsiteX3-259" fmla="*/ 603130 w 2387600"/>
            <a:gd name="connsiteY3-260" fmla="*/ 0 h 1549159"/>
            <a:gd name="connsiteX4-261" fmla="*/ 670983 w 2387600"/>
            <a:gd name="connsiteY4-262" fmla="*/ 831609 h 1549159"/>
            <a:gd name="connsiteX5-263" fmla="*/ 2268006 w 2387600"/>
            <a:gd name="connsiteY5-264" fmla="*/ 831609 h 1549159"/>
            <a:gd name="connsiteX6-265" fmla="*/ 2387600 w 2387600"/>
            <a:gd name="connsiteY6-266" fmla="*/ 951203 h 1549159"/>
            <a:gd name="connsiteX7-267" fmla="*/ 2387600 w 2387600"/>
            <a:gd name="connsiteY7-268" fmla="*/ 951201 h 1549159"/>
            <a:gd name="connsiteX8-269" fmla="*/ 2387600 w 2387600"/>
            <a:gd name="connsiteY8-270" fmla="*/ 951201 h 1549159"/>
            <a:gd name="connsiteX9-271" fmla="*/ 2387600 w 2387600"/>
            <a:gd name="connsiteY9-272" fmla="*/ 1130588 h 1549159"/>
            <a:gd name="connsiteX10-273" fmla="*/ 2387600 w 2387600"/>
            <a:gd name="connsiteY10-274" fmla="*/ 1429565 h 1549159"/>
            <a:gd name="connsiteX11-275" fmla="*/ 2268006 w 2387600"/>
            <a:gd name="connsiteY11-276" fmla="*/ 1549159 h 1549159"/>
            <a:gd name="connsiteX12-277" fmla="*/ 994833 w 2387600"/>
            <a:gd name="connsiteY12-278" fmla="*/ 1549159 h 1549159"/>
            <a:gd name="connsiteX13-279" fmla="*/ 397933 w 2387600"/>
            <a:gd name="connsiteY13-280" fmla="*/ 1549159 h 1549159"/>
            <a:gd name="connsiteX14-281" fmla="*/ 397933 w 2387600"/>
            <a:gd name="connsiteY14-282" fmla="*/ 1549159 h 1549159"/>
            <a:gd name="connsiteX15-283" fmla="*/ 119594 w 2387600"/>
            <a:gd name="connsiteY15-284" fmla="*/ 1549159 h 1549159"/>
            <a:gd name="connsiteX16-285" fmla="*/ 0 w 2387600"/>
            <a:gd name="connsiteY16-286" fmla="*/ 1429565 h 1549159"/>
            <a:gd name="connsiteX17-287" fmla="*/ 0 w 2387600"/>
            <a:gd name="connsiteY17-288" fmla="*/ 1130588 h 1549159"/>
            <a:gd name="connsiteX18-289" fmla="*/ 0 w 2387600"/>
            <a:gd name="connsiteY18-290" fmla="*/ 951201 h 1549159"/>
            <a:gd name="connsiteX19-291" fmla="*/ 0 w 2387600"/>
            <a:gd name="connsiteY19-292" fmla="*/ 951201 h 1549159"/>
            <a:gd name="connsiteX20-293" fmla="*/ 0 w 2387600"/>
            <a:gd name="connsiteY20-294" fmla="*/ 951203 h 1549159"/>
            <a:gd name="connsiteX0-295" fmla="*/ 0 w 2387600"/>
            <a:gd name="connsiteY0-296" fmla="*/ 951203 h 1549159"/>
            <a:gd name="connsiteX1-297" fmla="*/ 119594 w 2387600"/>
            <a:gd name="connsiteY1-298" fmla="*/ 831609 h 1549159"/>
            <a:gd name="connsiteX2-299" fmla="*/ 524933 w 2387600"/>
            <a:gd name="connsiteY2-300" fmla="*/ 837959 h 1549159"/>
            <a:gd name="connsiteX3-301" fmla="*/ 603130 w 2387600"/>
            <a:gd name="connsiteY3-302" fmla="*/ 0 h 1549159"/>
            <a:gd name="connsiteX4-303" fmla="*/ 887281 w 2387600"/>
            <a:gd name="connsiteY4-304" fmla="*/ 821070 h 1549159"/>
            <a:gd name="connsiteX5-305" fmla="*/ 2268006 w 2387600"/>
            <a:gd name="connsiteY5-306" fmla="*/ 831609 h 1549159"/>
            <a:gd name="connsiteX6-307" fmla="*/ 2387600 w 2387600"/>
            <a:gd name="connsiteY6-308" fmla="*/ 951203 h 1549159"/>
            <a:gd name="connsiteX7-309" fmla="*/ 2387600 w 2387600"/>
            <a:gd name="connsiteY7-310" fmla="*/ 951201 h 1549159"/>
            <a:gd name="connsiteX8-311" fmla="*/ 2387600 w 2387600"/>
            <a:gd name="connsiteY8-312" fmla="*/ 951201 h 1549159"/>
            <a:gd name="connsiteX9-313" fmla="*/ 2387600 w 2387600"/>
            <a:gd name="connsiteY9-314" fmla="*/ 1130588 h 1549159"/>
            <a:gd name="connsiteX10-315" fmla="*/ 2387600 w 2387600"/>
            <a:gd name="connsiteY10-316" fmla="*/ 1429565 h 1549159"/>
            <a:gd name="connsiteX11-317" fmla="*/ 2268006 w 2387600"/>
            <a:gd name="connsiteY11-318" fmla="*/ 1549159 h 1549159"/>
            <a:gd name="connsiteX12-319" fmla="*/ 994833 w 2387600"/>
            <a:gd name="connsiteY12-320" fmla="*/ 1549159 h 1549159"/>
            <a:gd name="connsiteX13-321" fmla="*/ 397933 w 2387600"/>
            <a:gd name="connsiteY13-322" fmla="*/ 1549159 h 1549159"/>
            <a:gd name="connsiteX14-323" fmla="*/ 397933 w 2387600"/>
            <a:gd name="connsiteY14-324" fmla="*/ 1549159 h 1549159"/>
            <a:gd name="connsiteX15-325" fmla="*/ 119594 w 2387600"/>
            <a:gd name="connsiteY15-326" fmla="*/ 1549159 h 1549159"/>
            <a:gd name="connsiteX16-327" fmla="*/ 0 w 2387600"/>
            <a:gd name="connsiteY16-328" fmla="*/ 1429565 h 1549159"/>
            <a:gd name="connsiteX17-329" fmla="*/ 0 w 2387600"/>
            <a:gd name="connsiteY17-330" fmla="*/ 1130588 h 1549159"/>
            <a:gd name="connsiteX18-331" fmla="*/ 0 w 2387600"/>
            <a:gd name="connsiteY18-332" fmla="*/ 951201 h 1549159"/>
            <a:gd name="connsiteX19-333" fmla="*/ 0 w 2387600"/>
            <a:gd name="connsiteY19-334" fmla="*/ 951201 h 1549159"/>
            <a:gd name="connsiteX20-335" fmla="*/ 0 w 2387600"/>
            <a:gd name="connsiteY20-336" fmla="*/ 951203 h 1549159"/>
            <a:gd name="connsiteX0-337" fmla="*/ 0 w 2387600"/>
            <a:gd name="connsiteY0-338" fmla="*/ 951203 h 1549159"/>
            <a:gd name="connsiteX1-339" fmla="*/ 119594 w 2387600"/>
            <a:gd name="connsiteY1-340" fmla="*/ 831609 h 1549159"/>
            <a:gd name="connsiteX2-341" fmla="*/ 732912 w 2387600"/>
            <a:gd name="connsiteY2-342" fmla="*/ 827421 h 1549159"/>
            <a:gd name="connsiteX3-343" fmla="*/ 603130 w 2387600"/>
            <a:gd name="connsiteY3-344" fmla="*/ 0 h 1549159"/>
            <a:gd name="connsiteX4-345" fmla="*/ 887281 w 2387600"/>
            <a:gd name="connsiteY4-346" fmla="*/ 821070 h 1549159"/>
            <a:gd name="connsiteX5-347" fmla="*/ 2268006 w 2387600"/>
            <a:gd name="connsiteY5-348" fmla="*/ 831609 h 1549159"/>
            <a:gd name="connsiteX6-349" fmla="*/ 2387600 w 2387600"/>
            <a:gd name="connsiteY6-350" fmla="*/ 951203 h 1549159"/>
            <a:gd name="connsiteX7-351" fmla="*/ 2387600 w 2387600"/>
            <a:gd name="connsiteY7-352" fmla="*/ 951201 h 1549159"/>
            <a:gd name="connsiteX8-353" fmla="*/ 2387600 w 2387600"/>
            <a:gd name="connsiteY8-354" fmla="*/ 951201 h 1549159"/>
            <a:gd name="connsiteX9-355" fmla="*/ 2387600 w 2387600"/>
            <a:gd name="connsiteY9-356" fmla="*/ 1130588 h 1549159"/>
            <a:gd name="connsiteX10-357" fmla="*/ 2387600 w 2387600"/>
            <a:gd name="connsiteY10-358" fmla="*/ 1429565 h 1549159"/>
            <a:gd name="connsiteX11-359" fmla="*/ 2268006 w 2387600"/>
            <a:gd name="connsiteY11-360" fmla="*/ 1549159 h 1549159"/>
            <a:gd name="connsiteX12-361" fmla="*/ 994833 w 2387600"/>
            <a:gd name="connsiteY12-362" fmla="*/ 1549159 h 1549159"/>
            <a:gd name="connsiteX13-363" fmla="*/ 397933 w 2387600"/>
            <a:gd name="connsiteY13-364" fmla="*/ 1549159 h 1549159"/>
            <a:gd name="connsiteX14-365" fmla="*/ 397933 w 2387600"/>
            <a:gd name="connsiteY14-366" fmla="*/ 1549159 h 1549159"/>
            <a:gd name="connsiteX15-367" fmla="*/ 119594 w 2387600"/>
            <a:gd name="connsiteY15-368" fmla="*/ 1549159 h 1549159"/>
            <a:gd name="connsiteX16-369" fmla="*/ 0 w 2387600"/>
            <a:gd name="connsiteY16-370" fmla="*/ 1429565 h 1549159"/>
            <a:gd name="connsiteX17-371" fmla="*/ 0 w 2387600"/>
            <a:gd name="connsiteY17-372" fmla="*/ 1130588 h 1549159"/>
            <a:gd name="connsiteX18-373" fmla="*/ 0 w 2387600"/>
            <a:gd name="connsiteY18-374" fmla="*/ 951201 h 1549159"/>
            <a:gd name="connsiteX19-375" fmla="*/ 0 w 2387600"/>
            <a:gd name="connsiteY19-376" fmla="*/ 951201 h 1549159"/>
            <a:gd name="connsiteX20-377" fmla="*/ 0 w 2387600"/>
            <a:gd name="connsiteY20-378" fmla="*/ 951203 h 1549159"/>
            <a:gd name="connsiteX0-379" fmla="*/ 0 w 2387600"/>
            <a:gd name="connsiteY0-380" fmla="*/ 1298973 h 1896929"/>
            <a:gd name="connsiteX1-381" fmla="*/ 119594 w 2387600"/>
            <a:gd name="connsiteY1-382" fmla="*/ 1179379 h 1896929"/>
            <a:gd name="connsiteX2-383" fmla="*/ 732912 w 2387600"/>
            <a:gd name="connsiteY2-384" fmla="*/ 1175191 h 1896929"/>
            <a:gd name="connsiteX3-385" fmla="*/ 644726 w 2387600"/>
            <a:gd name="connsiteY3-386" fmla="*/ 0 h 1896929"/>
            <a:gd name="connsiteX4-387" fmla="*/ 887281 w 2387600"/>
            <a:gd name="connsiteY4-388" fmla="*/ 1168840 h 1896929"/>
            <a:gd name="connsiteX5-389" fmla="*/ 2268006 w 2387600"/>
            <a:gd name="connsiteY5-390" fmla="*/ 1179379 h 1896929"/>
            <a:gd name="connsiteX6-391" fmla="*/ 2387600 w 2387600"/>
            <a:gd name="connsiteY6-392" fmla="*/ 1298973 h 1896929"/>
            <a:gd name="connsiteX7-393" fmla="*/ 2387600 w 2387600"/>
            <a:gd name="connsiteY7-394" fmla="*/ 1298971 h 1896929"/>
            <a:gd name="connsiteX8-395" fmla="*/ 2387600 w 2387600"/>
            <a:gd name="connsiteY8-396" fmla="*/ 1298971 h 1896929"/>
            <a:gd name="connsiteX9-397" fmla="*/ 2387600 w 2387600"/>
            <a:gd name="connsiteY9-398" fmla="*/ 1478358 h 1896929"/>
            <a:gd name="connsiteX10-399" fmla="*/ 2387600 w 2387600"/>
            <a:gd name="connsiteY10-400" fmla="*/ 1777335 h 1896929"/>
            <a:gd name="connsiteX11-401" fmla="*/ 2268006 w 2387600"/>
            <a:gd name="connsiteY11-402" fmla="*/ 1896929 h 1896929"/>
            <a:gd name="connsiteX12-403" fmla="*/ 994833 w 2387600"/>
            <a:gd name="connsiteY12-404" fmla="*/ 1896929 h 1896929"/>
            <a:gd name="connsiteX13-405" fmla="*/ 397933 w 2387600"/>
            <a:gd name="connsiteY13-406" fmla="*/ 1896929 h 1896929"/>
            <a:gd name="connsiteX14-407" fmla="*/ 397933 w 2387600"/>
            <a:gd name="connsiteY14-408" fmla="*/ 1896929 h 1896929"/>
            <a:gd name="connsiteX15-409" fmla="*/ 119594 w 2387600"/>
            <a:gd name="connsiteY15-410" fmla="*/ 1896929 h 1896929"/>
            <a:gd name="connsiteX16-411" fmla="*/ 0 w 2387600"/>
            <a:gd name="connsiteY16-412" fmla="*/ 1777335 h 1896929"/>
            <a:gd name="connsiteX17-413" fmla="*/ 0 w 2387600"/>
            <a:gd name="connsiteY17-414" fmla="*/ 1478358 h 1896929"/>
            <a:gd name="connsiteX18-415" fmla="*/ 0 w 2387600"/>
            <a:gd name="connsiteY18-416" fmla="*/ 1298971 h 1896929"/>
            <a:gd name="connsiteX19-417" fmla="*/ 0 w 2387600"/>
            <a:gd name="connsiteY19-418" fmla="*/ 1298971 h 1896929"/>
            <a:gd name="connsiteX20-419" fmla="*/ 0 w 2387600"/>
            <a:gd name="connsiteY20-420" fmla="*/ 1298973 h 1896929"/>
            <a:gd name="connsiteX0-421" fmla="*/ 0 w 2387600"/>
            <a:gd name="connsiteY0-422" fmla="*/ 1298973 h 1896929"/>
            <a:gd name="connsiteX1-423" fmla="*/ 119594 w 2387600"/>
            <a:gd name="connsiteY1-424" fmla="*/ 1179379 h 1896929"/>
            <a:gd name="connsiteX2-425" fmla="*/ 732912 w 2387600"/>
            <a:gd name="connsiteY2-426" fmla="*/ 1175191 h 1896929"/>
            <a:gd name="connsiteX3-427" fmla="*/ 478471 w 2387600"/>
            <a:gd name="connsiteY3-428" fmla="*/ 0 h 1896929"/>
            <a:gd name="connsiteX4-429" fmla="*/ 887281 w 2387600"/>
            <a:gd name="connsiteY4-430" fmla="*/ 1168840 h 1896929"/>
            <a:gd name="connsiteX5-431" fmla="*/ 2268006 w 2387600"/>
            <a:gd name="connsiteY5-432" fmla="*/ 1179379 h 1896929"/>
            <a:gd name="connsiteX6-433" fmla="*/ 2387600 w 2387600"/>
            <a:gd name="connsiteY6-434" fmla="*/ 1298973 h 1896929"/>
            <a:gd name="connsiteX7-435" fmla="*/ 2387600 w 2387600"/>
            <a:gd name="connsiteY7-436" fmla="*/ 1298971 h 1896929"/>
            <a:gd name="connsiteX8-437" fmla="*/ 2387600 w 2387600"/>
            <a:gd name="connsiteY8-438" fmla="*/ 1298971 h 1896929"/>
            <a:gd name="connsiteX9-439" fmla="*/ 2387600 w 2387600"/>
            <a:gd name="connsiteY9-440" fmla="*/ 1478358 h 1896929"/>
            <a:gd name="connsiteX10-441" fmla="*/ 2387600 w 2387600"/>
            <a:gd name="connsiteY10-442" fmla="*/ 1777335 h 1896929"/>
            <a:gd name="connsiteX11-443" fmla="*/ 2268006 w 2387600"/>
            <a:gd name="connsiteY11-444" fmla="*/ 1896929 h 1896929"/>
            <a:gd name="connsiteX12-445" fmla="*/ 994833 w 2387600"/>
            <a:gd name="connsiteY12-446" fmla="*/ 1896929 h 1896929"/>
            <a:gd name="connsiteX13-447" fmla="*/ 397933 w 2387600"/>
            <a:gd name="connsiteY13-448" fmla="*/ 1896929 h 1896929"/>
            <a:gd name="connsiteX14-449" fmla="*/ 397933 w 2387600"/>
            <a:gd name="connsiteY14-450" fmla="*/ 1896929 h 1896929"/>
            <a:gd name="connsiteX15-451" fmla="*/ 119594 w 2387600"/>
            <a:gd name="connsiteY15-452" fmla="*/ 1896929 h 1896929"/>
            <a:gd name="connsiteX16-453" fmla="*/ 0 w 2387600"/>
            <a:gd name="connsiteY16-454" fmla="*/ 1777335 h 1896929"/>
            <a:gd name="connsiteX17-455" fmla="*/ 0 w 2387600"/>
            <a:gd name="connsiteY17-456" fmla="*/ 1478358 h 1896929"/>
            <a:gd name="connsiteX18-457" fmla="*/ 0 w 2387600"/>
            <a:gd name="connsiteY18-458" fmla="*/ 1298971 h 1896929"/>
            <a:gd name="connsiteX19-459" fmla="*/ 0 w 2387600"/>
            <a:gd name="connsiteY19-460" fmla="*/ 1298971 h 1896929"/>
            <a:gd name="connsiteX20-461" fmla="*/ 0 w 2387600"/>
            <a:gd name="connsiteY20-462" fmla="*/ 1298973 h 1896929"/>
            <a:gd name="connsiteX0-463" fmla="*/ 0 w 2387600"/>
            <a:gd name="connsiteY0-464" fmla="*/ 1287483 h 1885439"/>
            <a:gd name="connsiteX1-465" fmla="*/ 119594 w 2387600"/>
            <a:gd name="connsiteY1-466" fmla="*/ 1167889 h 1885439"/>
            <a:gd name="connsiteX2-467" fmla="*/ 732912 w 2387600"/>
            <a:gd name="connsiteY2-468" fmla="*/ 1163701 h 1885439"/>
            <a:gd name="connsiteX3-469" fmla="*/ 302981 w 2387600"/>
            <a:gd name="connsiteY3-470" fmla="*/ 0 h 1885439"/>
            <a:gd name="connsiteX4-471" fmla="*/ 887281 w 2387600"/>
            <a:gd name="connsiteY4-472" fmla="*/ 1157350 h 1885439"/>
            <a:gd name="connsiteX5-473" fmla="*/ 2268006 w 2387600"/>
            <a:gd name="connsiteY5-474" fmla="*/ 1167889 h 1885439"/>
            <a:gd name="connsiteX6-475" fmla="*/ 2387600 w 2387600"/>
            <a:gd name="connsiteY6-476" fmla="*/ 1287483 h 1885439"/>
            <a:gd name="connsiteX7-477" fmla="*/ 2387600 w 2387600"/>
            <a:gd name="connsiteY7-478" fmla="*/ 1287481 h 1885439"/>
            <a:gd name="connsiteX8-479" fmla="*/ 2387600 w 2387600"/>
            <a:gd name="connsiteY8-480" fmla="*/ 1287481 h 1885439"/>
            <a:gd name="connsiteX9-481" fmla="*/ 2387600 w 2387600"/>
            <a:gd name="connsiteY9-482" fmla="*/ 1466868 h 1885439"/>
            <a:gd name="connsiteX10-483" fmla="*/ 2387600 w 2387600"/>
            <a:gd name="connsiteY10-484" fmla="*/ 1765845 h 1885439"/>
            <a:gd name="connsiteX11-485" fmla="*/ 2268006 w 2387600"/>
            <a:gd name="connsiteY11-486" fmla="*/ 1885439 h 1885439"/>
            <a:gd name="connsiteX12-487" fmla="*/ 994833 w 2387600"/>
            <a:gd name="connsiteY12-488" fmla="*/ 1885439 h 1885439"/>
            <a:gd name="connsiteX13-489" fmla="*/ 397933 w 2387600"/>
            <a:gd name="connsiteY13-490" fmla="*/ 1885439 h 1885439"/>
            <a:gd name="connsiteX14-491" fmla="*/ 397933 w 2387600"/>
            <a:gd name="connsiteY14-492" fmla="*/ 1885439 h 1885439"/>
            <a:gd name="connsiteX15-493" fmla="*/ 119594 w 2387600"/>
            <a:gd name="connsiteY15-494" fmla="*/ 1885439 h 1885439"/>
            <a:gd name="connsiteX16-495" fmla="*/ 0 w 2387600"/>
            <a:gd name="connsiteY16-496" fmla="*/ 1765845 h 1885439"/>
            <a:gd name="connsiteX17-497" fmla="*/ 0 w 2387600"/>
            <a:gd name="connsiteY17-498" fmla="*/ 1466868 h 1885439"/>
            <a:gd name="connsiteX18-499" fmla="*/ 0 w 2387600"/>
            <a:gd name="connsiteY18-500" fmla="*/ 1287481 h 1885439"/>
            <a:gd name="connsiteX19-501" fmla="*/ 0 w 2387600"/>
            <a:gd name="connsiteY19-502" fmla="*/ 1287481 h 1885439"/>
            <a:gd name="connsiteX20-503" fmla="*/ 0 w 2387600"/>
            <a:gd name="connsiteY20-504" fmla="*/ 1287483 h 1885439"/>
            <a:gd name="connsiteX0-505" fmla="*/ 0 w 2387600"/>
            <a:gd name="connsiteY0-506" fmla="*/ 1207056 h 1805012"/>
            <a:gd name="connsiteX1-507" fmla="*/ 119594 w 2387600"/>
            <a:gd name="connsiteY1-508" fmla="*/ 1087462 h 1805012"/>
            <a:gd name="connsiteX2-509" fmla="*/ 732912 w 2387600"/>
            <a:gd name="connsiteY2-510" fmla="*/ 1083274 h 1805012"/>
            <a:gd name="connsiteX3-511" fmla="*/ 293744 w 2387600"/>
            <a:gd name="connsiteY3-512" fmla="*/ 0 h 1805012"/>
            <a:gd name="connsiteX4-513" fmla="*/ 887281 w 2387600"/>
            <a:gd name="connsiteY4-514" fmla="*/ 1076923 h 1805012"/>
            <a:gd name="connsiteX5-515" fmla="*/ 2268006 w 2387600"/>
            <a:gd name="connsiteY5-516" fmla="*/ 1087462 h 1805012"/>
            <a:gd name="connsiteX6-517" fmla="*/ 2387600 w 2387600"/>
            <a:gd name="connsiteY6-518" fmla="*/ 1207056 h 1805012"/>
            <a:gd name="connsiteX7-519" fmla="*/ 2387600 w 2387600"/>
            <a:gd name="connsiteY7-520" fmla="*/ 1207054 h 1805012"/>
            <a:gd name="connsiteX8-521" fmla="*/ 2387600 w 2387600"/>
            <a:gd name="connsiteY8-522" fmla="*/ 1207054 h 1805012"/>
            <a:gd name="connsiteX9-523" fmla="*/ 2387600 w 2387600"/>
            <a:gd name="connsiteY9-524" fmla="*/ 1386441 h 1805012"/>
            <a:gd name="connsiteX10-525" fmla="*/ 2387600 w 2387600"/>
            <a:gd name="connsiteY10-526" fmla="*/ 1685418 h 1805012"/>
            <a:gd name="connsiteX11-527" fmla="*/ 2268006 w 2387600"/>
            <a:gd name="connsiteY11-528" fmla="*/ 1805012 h 1805012"/>
            <a:gd name="connsiteX12-529" fmla="*/ 994833 w 2387600"/>
            <a:gd name="connsiteY12-530" fmla="*/ 1805012 h 1805012"/>
            <a:gd name="connsiteX13-531" fmla="*/ 397933 w 2387600"/>
            <a:gd name="connsiteY13-532" fmla="*/ 1805012 h 1805012"/>
            <a:gd name="connsiteX14-533" fmla="*/ 397933 w 2387600"/>
            <a:gd name="connsiteY14-534" fmla="*/ 1805012 h 1805012"/>
            <a:gd name="connsiteX15-535" fmla="*/ 119594 w 2387600"/>
            <a:gd name="connsiteY15-536" fmla="*/ 1805012 h 1805012"/>
            <a:gd name="connsiteX16-537" fmla="*/ 0 w 2387600"/>
            <a:gd name="connsiteY16-538" fmla="*/ 1685418 h 1805012"/>
            <a:gd name="connsiteX17-539" fmla="*/ 0 w 2387600"/>
            <a:gd name="connsiteY17-540" fmla="*/ 1386441 h 1805012"/>
            <a:gd name="connsiteX18-541" fmla="*/ 0 w 2387600"/>
            <a:gd name="connsiteY18-542" fmla="*/ 1207054 h 1805012"/>
            <a:gd name="connsiteX19-543" fmla="*/ 0 w 2387600"/>
            <a:gd name="connsiteY19-544" fmla="*/ 1207054 h 1805012"/>
            <a:gd name="connsiteX20-545" fmla="*/ 0 w 2387600"/>
            <a:gd name="connsiteY20-546" fmla="*/ 1207056 h 18050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05012">
              <a:moveTo>
                <a:pt x="0" y="1207056"/>
              </a:moveTo>
              <a:cubicBezTo>
                <a:pt x="0" y="1141006"/>
                <a:pt x="53544" y="1087462"/>
                <a:pt x="119594" y="1087462"/>
              </a:cubicBezTo>
              <a:lnTo>
                <a:pt x="732912" y="1083274"/>
              </a:lnTo>
              <a:lnTo>
                <a:pt x="293744" y="0"/>
              </a:lnTo>
              <a:lnTo>
                <a:pt x="887281" y="1076923"/>
              </a:lnTo>
              <a:lnTo>
                <a:pt x="2268006" y="1087462"/>
              </a:lnTo>
              <a:cubicBezTo>
                <a:pt x="2334056" y="1087462"/>
                <a:pt x="2387600" y="1141006"/>
                <a:pt x="2387600" y="1207056"/>
              </a:cubicBezTo>
              <a:lnTo>
                <a:pt x="2387600" y="1207054"/>
              </a:lnTo>
              <a:lnTo>
                <a:pt x="2387600" y="1207054"/>
              </a:lnTo>
              <a:lnTo>
                <a:pt x="2387600" y="1386441"/>
              </a:lnTo>
              <a:lnTo>
                <a:pt x="2387600" y="1685418"/>
              </a:lnTo>
              <a:cubicBezTo>
                <a:pt x="2387600" y="1751468"/>
                <a:pt x="2334056" y="1805012"/>
                <a:pt x="2268006" y="1805012"/>
              </a:cubicBezTo>
              <a:lnTo>
                <a:pt x="994833" y="1805012"/>
              </a:lnTo>
              <a:lnTo>
                <a:pt x="397933" y="1805012"/>
              </a:lnTo>
              <a:lnTo>
                <a:pt x="397933" y="1805012"/>
              </a:lnTo>
              <a:lnTo>
                <a:pt x="119594" y="1805012"/>
              </a:lnTo>
              <a:cubicBezTo>
                <a:pt x="53544" y="1805012"/>
                <a:pt x="0" y="1751468"/>
                <a:pt x="0" y="1685418"/>
              </a:cubicBezTo>
              <a:lnTo>
                <a:pt x="0" y="1386441"/>
              </a:lnTo>
              <a:lnTo>
                <a:pt x="0" y="1207054"/>
              </a:lnTo>
              <a:lnTo>
                <a:pt x="0" y="1207054"/>
              </a:lnTo>
              <a:lnTo>
                <a:pt x="0" y="12070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「設計」や「テスト」等、</a:t>
          </a:r>
          <a:endParaRPr kumimoji="1" lang="en-US" altLang="ja-JP" sz="1100">
            <a:solidFill>
              <a:schemeClr val="bg1"/>
            </a:solidFill>
          </a:endParaRPr>
        </a:p>
        <a:p>
          <a:pPr algn="l"/>
          <a:r>
            <a:rPr kumimoji="1" lang="ja-JP" altLang="en-US" sz="1100">
              <a:solidFill>
                <a:schemeClr val="bg1"/>
              </a:solidFill>
            </a:rPr>
            <a:t>プロジェクト内での位置付け</a:t>
          </a:r>
        </a:p>
      </xdr:txBody>
    </xdr:sp>
    <xdr:clientData/>
  </xdr:twoCellAnchor>
  <xdr:twoCellAnchor>
    <xdr:from>
      <xdr:col>5</xdr:col>
      <xdr:colOff>488186</xdr:colOff>
      <xdr:row>11</xdr:row>
      <xdr:rowOff>665237</xdr:rowOff>
    </xdr:from>
    <xdr:to>
      <xdr:col>7</xdr:col>
      <xdr:colOff>601074</xdr:colOff>
      <xdr:row>12</xdr:row>
      <xdr:rowOff>593276</xdr:rowOff>
    </xdr:to>
    <xdr:sp macro="" textlink="">
      <xdr:nvSpPr>
        <xdr:cNvPr id="6" name="角丸四角形吹き出し 1">
          <a:extLst>
            <a:ext uri="{FF2B5EF4-FFF2-40B4-BE49-F238E27FC236}">
              <a16:creationId xmlns:a16="http://schemas.microsoft.com/office/drawing/2014/main" id="{00000000-0008-0000-0300-000006000000}"/>
            </a:ext>
          </a:extLst>
        </xdr:cNvPr>
        <xdr:cNvSpPr/>
      </xdr:nvSpPr>
      <xdr:spPr>
        <a:xfrm>
          <a:off x="4878705" y="2305685"/>
          <a:ext cx="2113280" cy="66421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585720 h 1183676"/>
            <a:gd name="connsiteX1-297" fmla="*/ 119594 w 2387600"/>
            <a:gd name="connsiteY1-298" fmla="*/ 466126 h 1183676"/>
            <a:gd name="connsiteX2-299" fmla="*/ 524933 w 2387600"/>
            <a:gd name="connsiteY2-300" fmla="*/ 472476 h 1183676"/>
            <a:gd name="connsiteX3-301" fmla="*/ 845716 w 2387600"/>
            <a:gd name="connsiteY3-302" fmla="*/ 0 h 1183676"/>
            <a:gd name="connsiteX4-303" fmla="*/ 670983 w 2387600"/>
            <a:gd name="connsiteY4-304" fmla="*/ 466126 h 1183676"/>
            <a:gd name="connsiteX5-305" fmla="*/ 2268006 w 2387600"/>
            <a:gd name="connsiteY5-306" fmla="*/ 466126 h 1183676"/>
            <a:gd name="connsiteX6-307" fmla="*/ 2387600 w 2387600"/>
            <a:gd name="connsiteY6-308" fmla="*/ 585720 h 1183676"/>
            <a:gd name="connsiteX7-309" fmla="*/ 2387600 w 2387600"/>
            <a:gd name="connsiteY7-310" fmla="*/ 585718 h 1183676"/>
            <a:gd name="connsiteX8-311" fmla="*/ 2387600 w 2387600"/>
            <a:gd name="connsiteY8-312" fmla="*/ 585718 h 1183676"/>
            <a:gd name="connsiteX9-313" fmla="*/ 2387600 w 2387600"/>
            <a:gd name="connsiteY9-314" fmla="*/ 765105 h 1183676"/>
            <a:gd name="connsiteX10-315" fmla="*/ 2387600 w 2387600"/>
            <a:gd name="connsiteY10-316" fmla="*/ 1064082 h 1183676"/>
            <a:gd name="connsiteX11-317" fmla="*/ 2268006 w 2387600"/>
            <a:gd name="connsiteY11-318" fmla="*/ 1183676 h 1183676"/>
            <a:gd name="connsiteX12-319" fmla="*/ 994833 w 2387600"/>
            <a:gd name="connsiteY12-320" fmla="*/ 1183676 h 1183676"/>
            <a:gd name="connsiteX13-321" fmla="*/ 397933 w 2387600"/>
            <a:gd name="connsiteY13-322" fmla="*/ 1183676 h 1183676"/>
            <a:gd name="connsiteX14-323" fmla="*/ 397933 w 2387600"/>
            <a:gd name="connsiteY14-324" fmla="*/ 1183676 h 1183676"/>
            <a:gd name="connsiteX15-325" fmla="*/ 119594 w 2387600"/>
            <a:gd name="connsiteY15-326" fmla="*/ 1183676 h 1183676"/>
            <a:gd name="connsiteX16-327" fmla="*/ 0 w 2387600"/>
            <a:gd name="connsiteY16-328" fmla="*/ 1064082 h 1183676"/>
            <a:gd name="connsiteX17-329" fmla="*/ 0 w 2387600"/>
            <a:gd name="connsiteY17-330" fmla="*/ 765105 h 1183676"/>
            <a:gd name="connsiteX18-331" fmla="*/ 0 w 2387600"/>
            <a:gd name="connsiteY18-332" fmla="*/ 585718 h 1183676"/>
            <a:gd name="connsiteX19-333" fmla="*/ 0 w 2387600"/>
            <a:gd name="connsiteY19-334" fmla="*/ 585718 h 1183676"/>
            <a:gd name="connsiteX20-335" fmla="*/ 0 w 2387600"/>
            <a:gd name="connsiteY20-336" fmla="*/ 585720 h 1183676"/>
            <a:gd name="connsiteX0-337" fmla="*/ 0 w 2387600"/>
            <a:gd name="connsiteY0-338" fmla="*/ 585720 h 1183676"/>
            <a:gd name="connsiteX1-339" fmla="*/ 119594 w 2387600"/>
            <a:gd name="connsiteY1-340" fmla="*/ 466126 h 1183676"/>
            <a:gd name="connsiteX2-341" fmla="*/ 524933 w 2387600"/>
            <a:gd name="connsiteY2-342" fmla="*/ 472476 h 1183676"/>
            <a:gd name="connsiteX3-343" fmla="*/ 750212 w 2387600"/>
            <a:gd name="connsiteY3-344" fmla="*/ 0 h 1183676"/>
            <a:gd name="connsiteX4-345" fmla="*/ 670983 w 2387600"/>
            <a:gd name="connsiteY4-346" fmla="*/ 466126 h 1183676"/>
            <a:gd name="connsiteX5-347" fmla="*/ 2268006 w 2387600"/>
            <a:gd name="connsiteY5-348" fmla="*/ 466126 h 1183676"/>
            <a:gd name="connsiteX6-349" fmla="*/ 2387600 w 2387600"/>
            <a:gd name="connsiteY6-350" fmla="*/ 585720 h 1183676"/>
            <a:gd name="connsiteX7-351" fmla="*/ 2387600 w 2387600"/>
            <a:gd name="connsiteY7-352" fmla="*/ 585718 h 1183676"/>
            <a:gd name="connsiteX8-353" fmla="*/ 2387600 w 2387600"/>
            <a:gd name="connsiteY8-354" fmla="*/ 585718 h 1183676"/>
            <a:gd name="connsiteX9-355" fmla="*/ 2387600 w 2387600"/>
            <a:gd name="connsiteY9-356" fmla="*/ 765105 h 1183676"/>
            <a:gd name="connsiteX10-357" fmla="*/ 2387600 w 2387600"/>
            <a:gd name="connsiteY10-358" fmla="*/ 1064082 h 1183676"/>
            <a:gd name="connsiteX11-359" fmla="*/ 2268006 w 2387600"/>
            <a:gd name="connsiteY11-360" fmla="*/ 1183676 h 1183676"/>
            <a:gd name="connsiteX12-361" fmla="*/ 994833 w 2387600"/>
            <a:gd name="connsiteY12-362" fmla="*/ 1183676 h 1183676"/>
            <a:gd name="connsiteX13-363" fmla="*/ 397933 w 2387600"/>
            <a:gd name="connsiteY13-364" fmla="*/ 1183676 h 1183676"/>
            <a:gd name="connsiteX14-365" fmla="*/ 397933 w 2387600"/>
            <a:gd name="connsiteY14-366" fmla="*/ 1183676 h 1183676"/>
            <a:gd name="connsiteX15-367" fmla="*/ 119594 w 2387600"/>
            <a:gd name="connsiteY15-368" fmla="*/ 1183676 h 1183676"/>
            <a:gd name="connsiteX16-369" fmla="*/ 0 w 2387600"/>
            <a:gd name="connsiteY16-370" fmla="*/ 1064082 h 1183676"/>
            <a:gd name="connsiteX17-371" fmla="*/ 0 w 2387600"/>
            <a:gd name="connsiteY17-372" fmla="*/ 765105 h 1183676"/>
            <a:gd name="connsiteX18-373" fmla="*/ 0 w 2387600"/>
            <a:gd name="connsiteY18-374" fmla="*/ 585718 h 1183676"/>
            <a:gd name="connsiteX19-375" fmla="*/ 0 w 2387600"/>
            <a:gd name="connsiteY19-376" fmla="*/ 585718 h 1183676"/>
            <a:gd name="connsiteX20-377" fmla="*/ 0 w 2387600"/>
            <a:gd name="connsiteY20-378" fmla="*/ 585720 h 1183676"/>
            <a:gd name="connsiteX0-379" fmla="*/ 0 w 2387600"/>
            <a:gd name="connsiteY0-380" fmla="*/ 585720 h 1183676"/>
            <a:gd name="connsiteX1-381" fmla="*/ 119594 w 2387600"/>
            <a:gd name="connsiteY1-382" fmla="*/ 466126 h 1183676"/>
            <a:gd name="connsiteX2-383" fmla="*/ 524933 w 2387600"/>
            <a:gd name="connsiteY2-384" fmla="*/ 472476 h 1183676"/>
            <a:gd name="connsiteX3-385" fmla="*/ 750212 w 2387600"/>
            <a:gd name="connsiteY3-386" fmla="*/ 0 h 1183676"/>
            <a:gd name="connsiteX4-387" fmla="*/ 838338 w 2387600"/>
            <a:gd name="connsiteY4-388" fmla="*/ 454407 h 1183676"/>
            <a:gd name="connsiteX5-389" fmla="*/ 2268006 w 2387600"/>
            <a:gd name="connsiteY5-390" fmla="*/ 466126 h 1183676"/>
            <a:gd name="connsiteX6-391" fmla="*/ 2387600 w 2387600"/>
            <a:gd name="connsiteY6-392" fmla="*/ 585720 h 1183676"/>
            <a:gd name="connsiteX7-393" fmla="*/ 2387600 w 2387600"/>
            <a:gd name="connsiteY7-394" fmla="*/ 585718 h 1183676"/>
            <a:gd name="connsiteX8-395" fmla="*/ 2387600 w 2387600"/>
            <a:gd name="connsiteY8-396" fmla="*/ 585718 h 1183676"/>
            <a:gd name="connsiteX9-397" fmla="*/ 2387600 w 2387600"/>
            <a:gd name="connsiteY9-398" fmla="*/ 765105 h 1183676"/>
            <a:gd name="connsiteX10-399" fmla="*/ 2387600 w 2387600"/>
            <a:gd name="connsiteY10-400" fmla="*/ 1064082 h 1183676"/>
            <a:gd name="connsiteX11-401" fmla="*/ 2268006 w 2387600"/>
            <a:gd name="connsiteY11-402" fmla="*/ 1183676 h 1183676"/>
            <a:gd name="connsiteX12-403" fmla="*/ 994833 w 2387600"/>
            <a:gd name="connsiteY12-404" fmla="*/ 1183676 h 1183676"/>
            <a:gd name="connsiteX13-405" fmla="*/ 397933 w 2387600"/>
            <a:gd name="connsiteY13-406" fmla="*/ 1183676 h 1183676"/>
            <a:gd name="connsiteX14-407" fmla="*/ 397933 w 2387600"/>
            <a:gd name="connsiteY14-408" fmla="*/ 1183676 h 1183676"/>
            <a:gd name="connsiteX15-409" fmla="*/ 119594 w 2387600"/>
            <a:gd name="connsiteY15-410" fmla="*/ 1183676 h 1183676"/>
            <a:gd name="connsiteX16-411" fmla="*/ 0 w 2387600"/>
            <a:gd name="connsiteY16-412" fmla="*/ 1064082 h 1183676"/>
            <a:gd name="connsiteX17-413" fmla="*/ 0 w 2387600"/>
            <a:gd name="connsiteY17-414" fmla="*/ 765105 h 1183676"/>
            <a:gd name="connsiteX18-415" fmla="*/ 0 w 2387600"/>
            <a:gd name="connsiteY18-416" fmla="*/ 585718 h 1183676"/>
            <a:gd name="connsiteX19-417" fmla="*/ 0 w 2387600"/>
            <a:gd name="connsiteY19-418" fmla="*/ 585718 h 1183676"/>
            <a:gd name="connsiteX20-419" fmla="*/ 0 w 2387600"/>
            <a:gd name="connsiteY20-420" fmla="*/ 585720 h 1183676"/>
            <a:gd name="connsiteX0-421" fmla="*/ 0 w 2387600"/>
            <a:gd name="connsiteY0-422" fmla="*/ 585720 h 1183676"/>
            <a:gd name="connsiteX1-423" fmla="*/ 119594 w 2387600"/>
            <a:gd name="connsiteY1-424" fmla="*/ 466126 h 1183676"/>
            <a:gd name="connsiteX2-425" fmla="*/ 703445 w 2387600"/>
            <a:gd name="connsiteY2-426" fmla="*/ 472476 h 1183676"/>
            <a:gd name="connsiteX3-427" fmla="*/ 750212 w 2387600"/>
            <a:gd name="connsiteY3-428" fmla="*/ 0 h 1183676"/>
            <a:gd name="connsiteX4-429" fmla="*/ 838338 w 2387600"/>
            <a:gd name="connsiteY4-430" fmla="*/ 454407 h 1183676"/>
            <a:gd name="connsiteX5-431" fmla="*/ 2268006 w 2387600"/>
            <a:gd name="connsiteY5-432" fmla="*/ 466126 h 1183676"/>
            <a:gd name="connsiteX6-433" fmla="*/ 2387600 w 2387600"/>
            <a:gd name="connsiteY6-434" fmla="*/ 585720 h 1183676"/>
            <a:gd name="connsiteX7-435" fmla="*/ 2387600 w 2387600"/>
            <a:gd name="connsiteY7-436" fmla="*/ 585718 h 1183676"/>
            <a:gd name="connsiteX8-437" fmla="*/ 2387600 w 2387600"/>
            <a:gd name="connsiteY8-438" fmla="*/ 585718 h 1183676"/>
            <a:gd name="connsiteX9-439" fmla="*/ 2387600 w 2387600"/>
            <a:gd name="connsiteY9-440" fmla="*/ 765105 h 1183676"/>
            <a:gd name="connsiteX10-441" fmla="*/ 2387600 w 2387600"/>
            <a:gd name="connsiteY10-442" fmla="*/ 1064082 h 1183676"/>
            <a:gd name="connsiteX11-443" fmla="*/ 2268006 w 2387600"/>
            <a:gd name="connsiteY11-444" fmla="*/ 1183676 h 1183676"/>
            <a:gd name="connsiteX12-445" fmla="*/ 994833 w 2387600"/>
            <a:gd name="connsiteY12-446" fmla="*/ 1183676 h 1183676"/>
            <a:gd name="connsiteX13-447" fmla="*/ 397933 w 2387600"/>
            <a:gd name="connsiteY13-448" fmla="*/ 1183676 h 1183676"/>
            <a:gd name="connsiteX14-449" fmla="*/ 397933 w 2387600"/>
            <a:gd name="connsiteY14-450" fmla="*/ 1183676 h 1183676"/>
            <a:gd name="connsiteX15-451" fmla="*/ 119594 w 2387600"/>
            <a:gd name="connsiteY15-452" fmla="*/ 1183676 h 1183676"/>
            <a:gd name="connsiteX16-453" fmla="*/ 0 w 2387600"/>
            <a:gd name="connsiteY16-454" fmla="*/ 1064082 h 1183676"/>
            <a:gd name="connsiteX17-455" fmla="*/ 0 w 2387600"/>
            <a:gd name="connsiteY17-456" fmla="*/ 765105 h 1183676"/>
            <a:gd name="connsiteX18-457" fmla="*/ 0 w 2387600"/>
            <a:gd name="connsiteY18-458" fmla="*/ 585718 h 1183676"/>
            <a:gd name="connsiteX19-459" fmla="*/ 0 w 2387600"/>
            <a:gd name="connsiteY19-460" fmla="*/ 585718 h 1183676"/>
            <a:gd name="connsiteX20-461" fmla="*/ 0 w 2387600"/>
            <a:gd name="connsiteY20-462" fmla="*/ 585720 h 1183676"/>
            <a:gd name="connsiteX0-463" fmla="*/ 0 w 2387600"/>
            <a:gd name="connsiteY0-464" fmla="*/ 527122 h 1125078"/>
            <a:gd name="connsiteX1-465" fmla="*/ 119594 w 2387600"/>
            <a:gd name="connsiteY1-466" fmla="*/ 407528 h 1125078"/>
            <a:gd name="connsiteX2-467" fmla="*/ 703445 w 2387600"/>
            <a:gd name="connsiteY2-468" fmla="*/ 413878 h 1125078"/>
            <a:gd name="connsiteX3-469" fmla="*/ 872938 w 2387600"/>
            <a:gd name="connsiteY3-470" fmla="*/ 0 h 1125078"/>
            <a:gd name="connsiteX4-471" fmla="*/ 838338 w 2387600"/>
            <a:gd name="connsiteY4-472" fmla="*/ 395809 h 1125078"/>
            <a:gd name="connsiteX5-473" fmla="*/ 2268006 w 2387600"/>
            <a:gd name="connsiteY5-474" fmla="*/ 407528 h 1125078"/>
            <a:gd name="connsiteX6-475" fmla="*/ 2387600 w 2387600"/>
            <a:gd name="connsiteY6-476" fmla="*/ 527122 h 1125078"/>
            <a:gd name="connsiteX7-477" fmla="*/ 2387600 w 2387600"/>
            <a:gd name="connsiteY7-478" fmla="*/ 527120 h 1125078"/>
            <a:gd name="connsiteX8-479" fmla="*/ 2387600 w 2387600"/>
            <a:gd name="connsiteY8-480" fmla="*/ 527120 h 1125078"/>
            <a:gd name="connsiteX9-481" fmla="*/ 2387600 w 2387600"/>
            <a:gd name="connsiteY9-482" fmla="*/ 706507 h 1125078"/>
            <a:gd name="connsiteX10-483" fmla="*/ 2387600 w 2387600"/>
            <a:gd name="connsiteY10-484" fmla="*/ 1005484 h 1125078"/>
            <a:gd name="connsiteX11-485" fmla="*/ 2268006 w 2387600"/>
            <a:gd name="connsiteY11-486" fmla="*/ 1125078 h 1125078"/>
            <a:gd name="connsiteX12-487" fmla="*/ 994833 w 2387600"/>
            <a:gd name="connsiteY12-488" fmla="*/ 1125078 h 1125078"/>
            <a:gd name="connsiteX13-489" fmla="*/ 397933 w 2387600"/>
            <a:gd name="connsiteY13-490" fmla="*/ 1125078 h 1125078"/>
            <a:gd name="connsiteX14-491" fmla="*/ 397933 w 2387600"/>
            <a:gd name="connsiteY14-492" fmla="*/ 1125078 h 1125078"/>
            <a:gd name="connsiteX15-493" fmla="*/ 119594 w 2387600"/>
            <a:gd name="connsiteY15-494" fmla="*/ 1125078 h 1125078"/>
            <a:gd name="connsiteX16-495" fmla="*/ 0 w 2387600"/>
            <a:gd name="connsiteY16-496" fmla="*/ 1005484 h 1125078"/>
            <a:gd name="connsiteX17-497" fmla="*/ 0 w 2387600"/>
            <a:gd name="connsiteY17-498" fmla="*/ 706507 h 1125078"/>
            <a:gd name="connsiteX18-499" fmla="*/ 0 w 2387600"/>
            <a:gd name="connsiteY18-500" fmla="*/ 527120 h 1125078"/>
            <a:gd name="connsiteX19-501" fmla="*/ 0 w 2387600"/>
            <a:gd name="connsiteY19-502" fmla="*/ 527120 h 1125078"/>
            <a:gd name="connsiteX20-503" fmla="*/ 0 w 2387600"/>
            <a:gd name="connsiteY20-504" fmla="*/ 527122 h 1125078"/>
            <a:gd name="connsiteX0-505" fmla="*/ 0 w 2387600"/>
            <a:gd name="connsiteY0-506" fmla="*/ 409926 h 1007882"/>
            <a:gd name="connsiteX1-507" fmla="*/ 119594 w 2387600"/>
            <a:gd name="connsiteY1-508" fmla="*/ 290332 h 1007882"/>
            <a:gd name="connsiteX2-509" fmla="*/ 703445 w 2387600"/>
            <a:gd name="connsiteY2-510" fmla="*/ 296682 h 1007882"/>
            <a:gd name="connsiteX3-511" fmla="*/ 872938 w 2387600"/>
            <a:gd name="connsiteY3-512" fmla="*/ 0 h 1007882"/>
            <a:gd name="connsiteX4-513" fmla="*/ 838338 w 2387600"/>
            <a:gd name="connsiteY4-514" fmla="*/ 278613 h 1007882"/>
            <a:gd name="connsiteX5-515" fmla="*/ 2268006 w 2387600"/>
            <a:gd name="connsiteY5-516" fmla="*/ 290332 h 1007882"/>
            <a:gd name="connsiteX6-517" fmla="*/ 2387600 w 2387600"/>
            <a:gd name="connsiteY6-518" fmla="*/ 409926 h 1007882"/>
            <a:gd name="connsiteX7-519" fmla="*/ 2387600 w 2387600"/>
            <a:gd name="connsiteY7-520" fmla="*/ 409924 h 1007882"/>
            <a:gd name="connsiteX8-521" fmla="*/ 2387600 w 2387600"/>
            <a:gd name="connsiteY8-522" fmla="*/ 409924 h 1007882"/>
            <a:gd name="connsiteX9-523" fmla="*/ 2387600 w 2387600"/>
            <a:gd name="connsiteY9-524" fmla="*/ 589311 h 1007882"/>
            <a:gd name="connsiteX10-525" fmla="*/ 2387600 w 2387600"/>
            <a:gd name="connsiteY10-526" fmla="*/ 888288 h 1007882"/>
            <a:gd name="connsiteX11-527" fmla="*/ 2268006 w 2387600"/>
            <a:gd name="connsiteY11-528" fmla="*/ 1007882 h 1007882"/>
            <a:gd name="connsiteX12-529" fmla="*/ 994833 w 2387600"/>
            <a:gd name="connsiteY12-530" fmla="*/ 1007882 h 1007882"/>
            <a:gd name="connsiteX13-531" fmla="*/ 397933 w 2387600"/>
            <a:gd name="connsiteY13-532" fmla="*/ 1007882 h 1007882"/>
            <a:gd name="connsiteX14-533" fmla="*/ 397933 w 2387600"/>
            <a:gd name="connsiteY14-534" fmla="*/ 1007882 h 1007882"/>
            <a:gd name="connsiteX15-535" fmla="*/ 119594 w 2387600"/>
            <a:gd name="connsiteY15-536" fmla="*/ 1007882 h 1007882"/>
            <a:gd name="connsiteX16-537" fmla="*/ 0 w 2387600"/>
            <a:gd name="connsiteY16-538" fmla="*/ 888288 h 1007882"/>
            <a:gd name="connsiteX17-539" fmla="*/ 0 w 2387600"/>
            <a:gd name="connsiteY17-540" fmla="*/ 589311 h 1007882"/>
            <a:gd name="connsiteX18-541" fmla="*/ 0 w 2387600"/>
            <a:gd name="connsiteY18-542" fmla="*/ 409924 h 1007882"/>
            <a:gd name="connsiteX19-543" fmla="*/ 0 w 2387600"/>
            <a:gd name="connsiteY19-544" fmla="*/ 409924 h 1007882"/>
            <a:gd name="connsiteX20-545" fmla="*/ 0 w 2387600"/>
            <a:gd name="connsiteY20-546" fmla="*/ 409926 h 1007882"/>
            <a:gd name="connsiteX0-547" fmla="*/ 0 w 2387600"/>
            <a:gd name="connsiteY0-548" fmla="*/ 401442 h 999398"/>
            <a:gd name="connsiteX1-549" fmla="*/ 119594 w 2387600"/>
            <a:gd name="connsiteY1-550" fmla="*/ 281848 h 999398"/>
            <a:gd name="connsiteX2-551" fmla="*/ 703445 w 2387600"/>
            <a:gd name="connsiteY2-552" fmla="*/ 288198 h 999398"/>
            <a:gd name="connsiteX3-553" fmla="*/ 761310 w 2387600"/>
            <a:gd name="connsiteY3-554" fmla="*/ 0 h 999398"/>
            <a:gd name="connsiteX4-555" fmla="*/ 838338 w 2387600"/>
            <a:gd name="connsiteY4-556" fmla="*/ 270129 h 999398"/>
            <a:gd name="connsiteX5-557" fmla="*/ 2268006 w 2387600"/>
            <a:gd name="connsiteY5-558" fmla="*/ 281848 h 999398"/>
            <a:gd name="connsiteX6-559" fmla="*/ 2387600 w 2387600"/>
            <a:gd name="connsiteY6-560" fmla="*/ 401442 h 999398"/>
            <a:gd name="connsiteX7-561" fmla="*/ 2387600 w 2387600"/>
            <a:gd name="connsiteY7-562" fmla="*/ 401440 h 999398"/>
            <a:gd name="connsiteX8-563" fmla="*/ 2387600 w 2387600"/>
            <a:gd name="connsiteY8-564" fmla="*/ 401440 h 999398"/>
            <a:gd name="connsiteX9-565" fmla="*/ 2387600 w 2387600"/>
            <a:gd name="connsiteY9-566" fmla="*/ 580827 h 999398"/>
            <a:gd name="connsiteX10-567" fmla="*/ 2387600 w 2387600"/>
            <a:gd name="connsiteY10-568" fmla="*/ 879804 h 999398"/>
            <a:gd name="connsiteX11-569" fmla="*/ 2268006 w 2387600"/>
            <a:gd name="connsiteY11-570" fmla="*/ 999398 h 999398"/>
            <a:gd name="connsiteX12-571" fmla="*/ 994833 w 2387600"/>
            <a:gd name="connsiteY12-572" fmla="*/ 999398 h 999398"/>
            <a:gd name="connsiteX13-573" fmla="*/ 397933 w 2387600"/>
            <a:gd name="connsiteY13-574" fmla="*/ 999398 h 999398"/>
            <a:gd name="connsiteX14-575" fmla="*/ 397933 w 2387600"/>
            <a:gd name="connsiteY14-576" fmla="*/ 999398 h 999398"/>
            <a:gd name="connsiteX15-577" fmla="*/ 119594 w 2387600"/>
            <a:gd name="connsiteY15-578" fmla="*/ 999398 h 999398"/>
            <a:gd name="connsiteX16-579" fmla="*/ 0 w 2387600"/>
            <a:gd name="connsiteY16-580" fmla="*/ 879804 h 999398"/>
            <a:gd name="connsiteX17-581" fmla="*/ 0 w 2387600"/>
            <a:gd name="connsiteY17-582" fmla="*/ 580827 h 999398"/>
            <a:gd name="connsiteX18-583" fmla="*/ 0 w 2387600"/>
            <a:gd name="connsiteY18-584" fmla="*/ 401440 h 999398"/>
            <a:gd name="connsiteX19-585" fmla="*/ 0 w 2387600"/>
            <a:gd name="connsiteY19-586" fmla="*/ 401440 h 999398"/>
            <a:gd name="connsiteX20-587" fmla="*/ 0 w 2387600"/>
            <a:gd name="connsiteY20-588" fmla="*/ 401442 h 999398"/>
            <a:gd name="connsiteX0-589" fmla="*/ 0 w 2387600"/>
            <a:gd name="connsiteY0-590" fmla="*/ 389656 h 987612"/>
            <a:gd name="connsiteX1-591" fmla="*/ 119594 w 2387600"/>
            <a:gd name="connsiteY1-592" fmla="*/ 270062 h 987612"/>
            <a:gd name="connsiteX2-593" fmla="*/ 703445 w 2387600"/>
            <a:gd name="connsiteY2-594" fmla="*/ 276412 h 987612"/>
            <a:gd name="connsiteX3-595" fmla="*/ 951626 w 2387600"/>
            <a:gd name="connsiteY3-596" fmla="*/ 0 h 987612"/>
            <a:gd name="connsiteX4-597" fmla="*/ 838338 w 2387600"/>
            <a:gd name="connsiteY4-598" fmla="*/ 258343 h 987612"/>
            <a:gd name="connsiteX5-599" fmla="*/ 2268006 w 2387600"/>
            <a:gd name="connsiteY5-600" fmla="*/ 270062 h 987612"/>
            <a:gd name="connsiteX6-601" fmla="*/ 2387600 w 2387600"/>
            <a:gd name="connsiteY6-602" fmla="*/ 389656 h 987612"/>
            <a:gd name="connsiteX7-603" fmla="*/ 2387600 w 2387600"/>
            <a:gd name="connsiteY7-604" fmla="*/ 389654 h 987612"/>
            <a:gd name="connsiteX8-605" fmla="*/ 2387600 w 2387600"/>
            <a:gd name="connsiteY8-606" fmla="*/ 389654 h 987612"/>
            <a:gd name="connsiteX9-607" fmla="*/ 2387600 w 2387600"/>
            <a:gd name="connsiteY9-608" fmla="*/ 569041 h 987612"/>
            <a:gd name="connsiteX10-609" fmla="*/ 2387600 w 2387600"/>
            <a:gd name="connsiteY10-610" fmla="*/ 868018 h 987612"/>
            <a:gd name="connsiteX11-611" fmla="*/ 2268006 w 2387600"/>
            <a:gd name="connsiteY11-612" fmla="*/ 987612 h 987612"/>
            <a:gd name="connsiteX12-613" fmla="*/ 994833 w 2387600"/>
            <a:gd name="connsiteY12-614" fmla="*/ 987612 h 987612"/>
            <a:gd name="connsiteX13-615" fmla="*/ 397933 w 2387600"/>
            <a:gd name="connsiteY13-616" fmla="*/ 987612 h 987612"/>
            <a:gd name="connsiteX14-617" fmla="*/ 397933 w 2387600"/>
            <a:gd name="connsiteY14-618" fmla="*/ 987612 h 987612"/>
            <a:gd name="connsiteX15-619" fmla="*/ 119594 w 2387600"/>
            <a:gd name="connsiteY15-620" fmla="*/ 987612 h 987612"/>
            <a:gd name="connsiteX16-621" fmla="*/ 0 w 2387600"/>
            <a:gd name="connsiteY16-622" fmla="*/ 868018 h 987612"/>
            <a:gd name="connsiteX17-623" fmla="*/ 0 w 2387600"/>
            <a:gd name="connsiteY17-624" fmla="*/ 569041 h 987612"/>
            <a:gd name="connsiteX18-625" fmla="*/ 0 w 2387600"/>
            <a:gd name="connsiteY18-626" fmla="*/ 389654 h 987612"/>
            <a:gd name="connsiteX19-627" fmla="*/ 0 w 2387600"/>
            <a:gd name="connsiteY19-628" fmla="*/ 389654 h 987612"/>
            <a:gd name="connsiteX20-629" fmla="*/ 0 w 2387600"/>
            <a:gd name="connsiteY20-630" fmla="*/ 389656 h 987612"/>
            <a:gd name="connsiteX0-631" fmla="*/ 0 w 2387600"/>
            <a:gd name="connsiteY0-632" fmla="*/ 507509 h 1105465"/>
            <a:gd name="connsiteX1-633" fmla="*/ 119594 w 2387600"/>
            <a:gd name="connsiteY1-634" fmla="*/ 387915 h 1105465"/>
            <a:gd name="connsiteX2-635" fmla="*/ 703445 w 2387600"/>
            <a:gd name="connsiteY2-636" fmla="*/ 394265 h 1105465"/>
            <a:gd name="connsiteX3-637" fmla="*/ 847817 w 2387600"/>
            <a:gd name="connsiteY3-638" fmla="*/ 0 h 1105465"/>
            <a:gd name="connsiteX4-639" fmla="*/ 838338 w 2387600"/>
            <a:gd name="connsiteY4-640" fmla="*/ 376196 h 1105465"/>
            <a:gd name="connsiteX5-641" fmla="*/ 2268006 w 2387600"/>
            <a:gd name="connsiteY5-642" fmla="*/ 387915 h 1105465"/>
            <a:gd name="connsiteX6-643" fmla="*/ 2387600 w 2387600"/>
            <a:gd name="connsiteY6-644" fmla="*/ 507509 h 1105465"/>
            <a:gd name="connsiteX7-645" fmla="*/ 2387600 w 2387600"/>
            <a:gd name="connsiteY7-646" fmla="*/ 507507 h 1105465"/>
            <a:gd name="connsiteX8-647" fmla="*/ 2387600 w 2387600"/>
            <a:gd name="connsiteY8-648" fmla="*/ 507507 h 1105465"/>
            <a:gd name="connsiteX9-649" fmla="*/ 2387600 w 2387600"/>
            <a:gd name="connsiteY9-650" fmla="*/ 686894 h 1105465"/>
            <a:gd name="connsiteX10-651" fmla="*/ 2387600 w 2387600"/>
            <a:gd name="connsiteY10-652" fmla="*/ 985871 h 1105465"/>
            <a:gd name="connsiteX11-653" fmla="*/ 2268006 w 2387600"/>
            <a:gd name="connsiteY11-654" fmla="*/ 1105465 h 1105465"/>
            <a:gd name="connsiteX12-655" fmla="*/ 994833 w 2387600"/>
            <a:gd name="connsiteY12-656" fmla="*/ 1105465 h 1105465"/>
            <a:gd name="connsiteX13-657" fmla="*/ 397933 w 2387600"/>
            <a:gd name="connsiteY13-658" fmla="*/ 1105465 h 1105465"/>
            <a:gd name="connsiteX14-659" fmla="*/ 397933 w 2387600"/>
            <a:gd name="connsiteY14-660" fmla="*/ 1105465 h 1105465"/>
            <a:gd name="connsiteX15-661" fmla="*/ 119594 w 2387600"/>
            <a:gd name="connsiteY15-662" fmla="*/ 1105465 h 1105465"/>
            <a:gd name="connsiteX16-663" fmla="*/ 0 w 2387600"/>
            <a:gd name="connsiteY16-664" fmla="*/ 985871 h 1105465"/>
            <a:gd name="connsiteX17-665" fmla="*/ 0 w 2387600"/>
            <a:gd name="connsiteY17-666" fmla="*/ 686894 h 1105465"/>
            <a:gd name="connsiteX18-667" fmla="*/ 0 w 2387600"/>
            <a:gd name="connsiteY18-668" fmla="*/ 507507 h 1105465"/>
            <a:gd name="connsiteX19-669" fmla="*/ 0 w 2387600"/>
            <a:gd name="connsiteY19-670" fmla="*/ 507507 h 1105465"/>
            <a:gd name="connsiteX20-671" fmla="*/ 0 w 2387600"/>
            <a:gd name="connsiteY20-672" fmla="*/ 507509 h 1105465"/>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105465">
              <a:moveTo>
                <a:pt x="0" y="507509"/>
              </a:moveTo>
              <a:cubicBezTo>
                <a:pt x="0" y="441459"/>
                <a:pt x="53544" y="387915"/>
                <a:pt x="119594" y="387915"/>
              </a:cubicBezTo>
              <a:lnTo>
                <a:pt x="703445" y="394265"/>
              </a:lnTo>
              <a:lnTo>
                <a:pt x="847817" y="0"/>
              </a:lnTo>
              <a:lnTo>
                <a:pt x="838338" y="376196"/>
              </a:lnTo>
              <a:lnTo>
                <a:pt x="2268006" y="387915"/>
              </a:lnTo>
              <a:cubicBezTo>
                <a:pt x="2334056" y="387915"/>
                <a:pt x="2387600" y="441459"/>
                <a:pt x="2387600" y="507509"/>
              </a:cubicBezTo>
              <a:lnTo>
                <a:pt x="2387600" y="507507"/>
              </a:lnTo>
              <a:lnTo>
                <a:pt x="2387600" y="507507"/>
              </a:lnTo>
              <a:lnTo>
                <a:pt x="2387600" y="686894"/>
              </a:lnTo>
              <a:lnTo>
                <a:pt x="2387600" y="985871"/>
              </a:lnTo>
              <a:cubicBezTo>
                <a:pt x="2387600" y="1051921"/>
                <a:pt x="2334056" y="1105465"/>
                <a:pt x="2268006" y="1105465"/>
              </a:cubicBezTo>
              <a:lnTo>
                <a:pt x="994833" y="1105465"/>
              </a:lnTo>
              <a:lnTo>
                <a:pt x="397933" y="1105465"/>
              </a:lnTo>
              <a:lnTo>
                <a:pt x="397933" y="1105465"/>
              </a:lnTo>
              <a:lnTo>
                <a:pt x="119594" y="1105465"/>
              </a:lnTo>
              <a:cubicBezTo>
                <a:pt x="53544" y="1105465"/>
                <a:pt x="0" y="1051921"/>
                <a:pt x="0" y="985871"/>
              </a:cubicBezTo>
              <a:lnTo>
                <a:pt x="0" y="686894"/>
              </a:lnTo>
              <a:lnTo>
                <a:pt x="0" y="507507"/>
              </a:lnTo>
              <a:lnTo>
                <a:pt x="0" y="507507"/>
              </a:lnTo>
              <a:lnTo>
                <a:pt x="0" y="507509"/>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en-US" altLang="ja-JP" sz="1100">
              <a:solidFill>
                <a:schemeClr val="bg1"/>
              </a:solidFill>
              <a:latin typeface="+mn-ea"/>
              <a:ea typeface="+mn-ea"/>
            </a:rPr>
            <a:t>AA</a:t>
          </a:r>
          <a:r>
            <a:rPr kumimoji="1" lang="ja-JP" altLang="en-US" sz="1100">
              <a:solidFill>
                <a:schemeClr val="bg1"/>
              </a:solidFill>
              <a:latin typeface="+mn-ea"/>
              <a:ea typeface="+mn-ea"/>
            </a:rPr>
            <a:t>から降順で優先度をつける</a:t>
          </a:r>
          <a:endParaRPr kumimoji="1" lang="en-US" altLang="ja-JP" sz="1100">
            <a:solidFill>
              <a:schemeClr val="bg1"/>
            </a:solidFill>
            <a:latin typeface="+mn-ea"/>
            <a:ea typeface="+mn-ea"/>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ドロップダウンリスト有</a:t>
          </a:r>
        </a:p>
      </xdr:txBody>
    </xdr:sp>
    <xdr:clientData/>
  </xdr:twoCellAnchor>
  <xdr:twoCellAnchor>
    <xdr:from>
      <xdr:col>8</xdr:col>
      <xdr:colOff>1084378</xdr:colOff>
      <xdr:row>11</xdr:row>
      <xdr:rowOff>685796</xdr:rowOff>
    </xdr:from>
    <xdr:to>
      <xdr:col>8</xdr:col>
      <xdr:colOff>2595678</xdr:colOff>
      <xdr:row>12</xdr:row>
      <xdr:rowOff>577754</xdr:rowOff>
    </xdr:to>
    <xdr:sp macro="" textlink="">
      <xdr:nvSpPr>
        <xdr:cNvPr id="7" name="角丸四角形吹き出し 1">
          <a:extLst>
            <a:ext uri="{FF2B5EF4-FFF2-40B4-BE49-F238E27FC236}">
              <a16:creationId xmlns:a16="http://schemas.microsoft.com/office/drawing/2014/main" id="{00000000-0008-0000-0300-000007000000}"/>
            </a:ext>
          </a:extLst>
        </xdr:cNvPr>
        <xdr:cNvSpPr/>
      </xdr:nvSpPr>
      <xdr:spPr>
        <a:xfrm>
          <a:off x="8665845" y="2326005"/>
          <a:ext cx="1511300" cy="62801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752428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491598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39751">
              <a:moveTo>
                <a:pt x="0" y="441795"/>
              </a:moveTo>
              <a:cubicBezTo>
                <a:pt x="0" y="375745"/>
                <a:pt x="53544" y="322201"/>
                <a:pt x="119594" y="322201"/>
              </a:cubicBezTo>
              <a:lnTo>
                <a:pt x="524933" y="328551"/>
              </a:lnTo>
              <a:lnTo>
                <a:pt x="491598" y="0"/>
              </a:lnTo>
              <a:lnTo>
                <a:pt x="670983" y="322201"/>
              </a:lnTo>
              <a:lnTo>
                <a:pt x="2268006" y="322201"/>
              </a:lnTo>
              <a:cubicBezTo>
                <a:pt x="2334056" y="322201"/>
                <a:pt x="2387600" y="375745"/>
                <a:pt x="2387600" y="441795"/>
              </a:cubicBezTo>
              <a:lnTo>
                <a:pt x="2387600" y="441793"/>
              </a:lnTo>
              <a:lnTo>
                <a:pt x="2387600" y="441793"/>
              </a:lnTo>
              <a:lnTo>
                <a:pt x="2387600" y="621180"/>
              </a:lnTo>
              <a:lnTo>
                <a:pt x="2387600" y="920157"/>
              </a:lnTo>
              <a:cubicBezTo>
                <a:pt x="2387600" y="986207"/>
                <a:pt x="2334056" y="1039751"/>
                <a:pt x="2268006" y="1039751"/>
              </a:cubicBezTo>
              <a:lnTo>
                <a:pt x="994833" y="1039751"/>
              </a:lnTo>
              <a:lnTo>
                <a:pt x="397933" y="1039751"/>
              </a:lnTo>
              <a:lnTo>
                <a:pt x="397933" y="1039751"/>
              </a:lnTo>
              <a:lnTo>
                <a:pt x="119594" y="1039751"/>
              </a:lnTo>
              <a:cubicBezTo>
                <a:pt x="53544" y="1039751"/>
                <a:pt x="0" y="986207"/>
                <a:pt x="0" y="920157"/>
              </a:cubicBezTo>
              <a:lnTo>
                <a:pt x="0" y="621180"/>
              </a:lnTo>
              <a:lnTo>
                <a:pt x="0" y="441793"/>
              </a:lnTo>
              <a:lnTo>
                <a:pt x="0" y="441793"/>
              </a:lnTo>
              <a:lnTo>
                <a:pt x="0" y="44179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起きている事象と原因、課題解決への条件</a:t>
          </a:r>
        </a:p>
      </xdr:txBody>
    </xdr:sp>
    <xdr:clientData/>
  </xdr:twoCellAnchor>
  <xdr:twoCellAnchor>
    <xdr:from>
      <xdr:col>9</xdr:col>
      <xdr:colOff>21170</xdr:colOff>
      <xdr:row>12</xdr:row>
      <xdr:rowOff>368387</xdr:rowOff>
    </xdr:from>
    <xdr:to>
      <xdr:col>10</xdr:col>
      <xdr:colOff>730972</xdr:colOff>
      <xdr:row>13</xdr:row>
      <xdr:rowOff>381700</xdr:rowOff>
    </xdr:to>
    <xdr:sp macro="" textlink="">
      <xdr:nvSpPr>
        <xdr:cNvPr id="8" name="角丸四角形吹き出し 1">
          <a:extLst>
            <a:ext uri="{FF2B5EF4-FFF2-40B4-BE49-F238E27FC236}">
              <a16:creationId xmlns:a16="http://schemas.microsoft.com/office/drawing/2014/main" id="{00000000-0008-0000-0300-000008000000}"/>
            </a:ext>
          </a:extLst>
        </xdr:cNvPr>
        <xdr:cNvSpPr/>
      </xdr:nvSpPr>
      <xdr:spPr>
        <a:xfrm>
          <a:off x="11460480" y="2745105"/>
          <a:ext cx="1519555" cy="74930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仮置きでもよいので、起票時に必ず設定</a:t>
          </a:r>
        </a:p>
      </xdr:txBody>
    </xdr:sp>
    <xdr:clientData/>
  </xdr:twoCellAnchor>
  <xdr:twoCellAnchor>
    <xdr:from>
      <xdr:col>11</xdr:col>
      <xdr:colOff>93163</xdr:colOff>
      <xdr:row>11</xdr:row>
      <xdr:rowOff>692939</xdr:rowOff>
    </xdr:from>
    <xdr:to>
      <xdr:col>12</xdr:col>
      <xdr:colOff>925013</xdr:colOff>
      <xdr:row>13</xdr:row>
      <xdr:rowOff>6341</xdr:rowOff>
    </xdr:to>
    <xdr:sp macro="" textlink="">
      <xdr:nvSpPr>
        <xdr:cNvPr id="9" name="角丸四角形吹き出し 1">
          <a:extLst>
            <a:ext uri="{FF2B5EF4-FFF2-40B4-BE49-F238E27FC236}">
              <a16:creationId xmlns:a16="http://schemas.microsoft.com/office/drawing/2014/main" id="{00000000-0008-0000-0300-000009000000}"/>
            </a:ext>
          </a:extLst>
        </xdr:cNvPr>
        <xdr:cNvSpPr/>
      </xdr:nvSpPr>
      <xdr:spPr>
        <a:xfrm>
          <a:off x="13151485" y="2333625"/>
          <a:ext cx="1641475" cy="7848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472717 h 1070673"/>
            <a:gd name="connsiteX1-297" fmla="*/ 119594 w 2387600"/>
            <a:gd name="connsiteY1-298" fmla="*/ 353123 h 1070673"/>
            <a:gd name="connsiteX2-299" fmla="*/ 524933 w 2387600"/>
            <a:gd name="connsiteY2-300" fmla="*/ 359473 h 1070673"/>
            <a:gd name="connsiteX3-301" fmla="*/ 688477 w 2387600"/>
            <a:gd name="connsiteY3-302" fmla="*/ 0 h 1070673"/>
            <a:gd name="connsiteX4-303" fmla="*/ 670983 w 2387600"/>
            <a:gd name="connsiteY4-304" fmla="*/ 353123 h 1070673"/>
            <a:gd name="connsiteX5-305" fmla="*/ 2268006 w 2387600"/>
            <a:gd name="connsiteY5-306" fmla="*/ 353123 h 1070673"/>
            <a:gd name="connsiteX6-307" fmla="*/ 2387600 w 2387600"/>
            <a:gd name="connsiteY6-308" fmla="*/ 472717 h 1070673"/>
            <a:gd name="connsiteX7-309" fmla="*/ 2387600 w 2387600"/>
            <a:gd name="connsiteY7-310" fmla="*/ 472715 h 1070673"/>
            <a:gd name="connsiteX8-311" fmla="*/ 2387600 w 2387600"/>
            <a:gd name="connsiteY8-312" fmla="*/ 472715 h 1070673"/>
            <a:gd name="connsiteX9-313" fmla="*/ 2387600 w 2387600"/>
            <a:gd name="connsiteY9-314" fmla="*/ 652102 h 1070673"/>
            <a:gd name="connsiteX10-315" fmla="*/ 2387600 w 2387600"/>
            <a:gd name="connsiteY10-316" fmla="*/ 951079 h 1070673"/>
            <a:gd name="connsiteX11-317" fmla="*/ 2268006 w 2387600"/>
            <a:gd name="connsiteY11-318" fmla="*/ 1070673 h 1070673"/>
            <a:gd name="connsiteX12-319" fmla="*/ 994833 w 2387600"/>
            <a:gd name="connsiteY12-320" fmla="*/ 1070673 h 1070673"/>
            <a:gd name="connsiteX13-321" fmla="*/ 397933 w 2387600"/>
            <a:gd name="connsiteY13-322" fmla="*/ 1070673 h 1070673"/>
            <a:gd name="connsiteX14-323" fmla="*/ 397933 w 2387600"/>
            <a:gd name="connsiteY14-324" fmla="*/ 1070673 h 1070673"/>
            <a:gd name="connsiteX15-325" fmla="*/ 119594 w 2387600"/>
            <a:gd name="connsiteY15-326" fmla="*/ 1070673 h 1070673"/>
            <a:gd name="connsiteX16-327" fmla="*/ 0 w 2387600"/>
            <a:gd name="connsiteY16-328" fmla="*/ 951079 h 1070673"/>
            <a:gd name="connsiteX17-329" fmla="*/ 0 w 2387600"/>
            <a:gd name="connsiteY17-330" fmla="*/ 652102 h 1070673"/>
            <a:gd name="connsiteX18-331" fmla="*/ 0 w 2387600"/>
            <a:gd name="connsiteY18-332" fmla="*/ 472715 h 1070673"/>
            <a:gd name="connsiteX19-333" fmla="*/ 0 w 2387600"/>
            <a:gd name="connsiteY19-334" fmla="*/ 472715 h 1070673"/>
            <a:gd name="connsiteX20-335" fmla="*/ 0 w 2387600"/>
            <a:gd name="connsiteY20-336" fmla="*/ 472717 h 1070673"/>
            <a:gd name="connsiteX0-337" fmla="*/ 0 w 2387600"/>
            <a:gd name="connsiteY0-338" fmla="*/ 503639 h 1101595"/>
            <a:gd name="connsiteX1-339" fmla="*/ 119594 w 2387600"/>
            <a:gd name="connsiteY1-340" fmla="*/ 384045 h 1101595"/>
            <a:gd name="connsiteX2-341" fmla="*/ 524933 w 2387600"/>
            <a:gd name="connsiteY2-342" fmla="*/ 390395 h 1101595"/>
            <a:gd name="connsiteX3-343" fmla="*/ 447792 w 2387600"/>
            <a:gd name="connsiteY3-344" fmla="*/ 0 h 1101595"/>
            <a:gd name="connsiteX4-345" fmla="*/ 670983 w 2387600"/>
            <a:gd name="connsiteY4-346" fmla="*/ 384045 h 1101595"/>
            <a:gd name="connsiteX5-347" fmla="*/ 2268006 w 2387600"/>
            <a:gd name="connsiteY5-348" fmla="*/ 384045 h 1101595"/>
            <a:gd name="connsiteX6-349" fmla="*/ 2387600 w 2387600"/>
            <a:gd name="connsiteY6-350" fmla="*/ 503639 h 1101595"/>
            <a:gd name="connsiteX7-351" fmla="*/ 2387600 w 2387600"/>
            <a:gd name="connsiteY7-352" fmla="*/ 503637 h 1101595"/>
            <a:gd name="connsiteX8-353" fmla="*/ 2387600 w 2387600"/>
            <a:gd name="connsiteY8-354" fmla="*/ 503637 h 1101595"/>
            <a:gd name="connsiteX9-355" fmla="*/ 2387600 w 2387600"/>
            <a:gd name="connsiteY9-356" fmla="*/ 683024 h 1101595"/>
            <a:gd name="connsiteX10-357" fmla="*/ 2387600 w 2387600"/>
            <a:gd name="connsiteY10-358" fmla="*/ 982001 h 1101595"/>
            <a:gd name="connsiteX11-359" fmla="*/ 2268006 w 2387600"/>
            <a:gd name="connsiteY11-360" fmla="*/ 1101595 h 1101595"/>
            <a:gd name="connsiteX12-361" fmla="*/ 994833 w 2387600"/>
            <a:gd name="connsiteY12-362" fmla="*/ 1101595 h 1101595"/>
            <a:gd name="connsiteX13-363" fmla="*/ 397933 w 2387600"/>
            <a:gd name="connsiteY13-364" fmla="*/ 1101595 h 1101595"/>
            <a:gd name="connsiteX14-365" fmla="*/ 397933 w 2387600"/>
            <a:gd name="connsiteY14-366" fmla="*/ 1101595 h 1101595"/>
            <a:gd name="connsiteX15-367" fmla="*/ 119594 w 2387600"/>
            <a:gd name="connsiteY15-368" fmla="*/ 1101595 h 1101595"/>
            <a:gd name="connsiteX16-369" fmla="*/ 0 w 2387600"/>
            <a:gd name="connsiteY16-370" fmla="*/ 982001 h 1101595"/>
            <a:gd name="connsiteX17-371" fmla="*/ 0 w 2387600"/>
            <a:gd name="connsiteY17-372" fmla="*/ 683024 h 1101595"/>
            <a:gd name="connsiteX18-373" fmla="*/ 0 w 2387600"/>
            <a:gd name="connsiteY18-374" fmla="*/ 503637 h 1101595"/>
            <a:gd name="connsiteX19-375" fmla="*/ 0 w 2387600"/>
            <a:gd name="connsiteY19-376" fmla="*/ 503637 h 1101595"/>
            <a:gd name="connsiteX20-377" fmla="*/ 0 w 2387600"/>
            <a:gd name="connsiteY20-378" fmla="*/ 503639 h 1101595"/>
            <a:gd name="connsiteX0-379" fmla="*/ 0 w 2387600"/>
            <a:gd name="connsiteY0-380" fmla="*/ 394163 h 992119"/>
            <a:gd name="connsiteX1-381" fmla="*/ 119594 w 2387600"/>
            <a:gd name="connsiteY1-382" fmla="*/ 274569 h 992119"/>
            <a:gd name="connsiteX2-383" fmla="*/ 524933 w 2387600"/>
            <a:gd name="connsiteY2-384" fmla="*/ 280919 h 992119"/>
            <a:gd name="connsiteX3-385" fmla="*/ 457419 w 2387600"/>
            <a:gd name="connsiteY3-386" fmla="*/ 0 h 992119"/>
            <a:gd name="connsiteX4-387" fmla="*/ 670983 w 2387600"/>
            <a:gd name="connsiteY4-388" fmla="*/ 274569 h 992119"/>
            <a:gd name="connsiteX5-389" fmla="*/ 2268006 w 2387600"/>
            <a:gd name="connsiteY5-390" fmla="*/ 274569 h 992119"/>
            <a:gd name="connsiteX6-391" fmla="*/ 2387600 w 2387600"/>
            <a:gd name="connsiteY6-392" fmla="*/ 394163 h 992119"/>
            <a:gd name="connsiteX7-393" fmla="*/ 2387600 w 2387600"/>
            <a:gd name="connsiteY7-394" fmla="*/ 394161 h 992119"/>
            <a:gd name="connsiteX8-395" fmla="*/ 2387600 w 2387600"/>
            <a:gd name="connsiteY8-396" fmla="*/ 394161 h 992119"/>
            <a:gd name="connsiteX9-397" fmla="*/ 2387600 w 2387600"/>
            <a:gd name="connsiteY9-398" fmla="*/ 573548 h 992119"/>
            <a:gd name="connsiteX10-399" fmla="*/ 2387600 w 2387600"/>
            <a:gd name="connsiteY10-400" fmla="*/ 872525 h 992119"/>
            <a:gd name="connsiteX11-401" fmla="*/ 2268006 w 2387600"/>
            <a:gd name="connsiteY11-402" fmla="*/ 992119 h 992119"/>
            <a:gd name="connsiteX12-403" fmla="*/ 994833 w 2387600"/>
            <a:gd name="connsiteY12-404" fmla="*/ 992119 h 992119"/>
            <a:gd name="connsiteX13-405" fmla="*/ 397933 w 2387600"/>
            <a:gd name="connsiteY13-406" fmla="*/ 992119 h 992119"/>
            <a:gd name="connsiteX14-407" fmla="*/ 397933 w 2387600"/>
            <a:gd name="connsiteY14-408" fmla="*/ 992119 h 992119"/>
            <a:gd name="connsiteX15-409" fmla="*/ 119594 w 2387600"/>
            <a:gd name="connsiteY15-410" fmla="*/ 992119 h 992119"/>
            <a:gd name="connsiteX16-411" fmla="*/ 0 w 2387600"/>
            <a:gd name="connsiteY16-412" fmla="*/ 872525 h 992119"/>
            <a:gd name="connsiteX17-413" fmla="*/ 0 w 2387600"/>
            <a:gd name="connsiteY17-414" fmla="*/ 573548 h 992119"/>
            <a:gd name="connsiteX18-415" fmla="*/ 0 w 2387600"/>
            <a:gd name="connsiteY18-416" fmla="*/ 394161 h 992119"/>
            <a:gd name="connsiteX19-417" fmla="*/ 0 w 2387600"/>
            <a:gd name="connsiteY19-418" fmla="*/ 394161 h 992119"/>
            <a:gd name="connsiteX20-419" fmla="*/ 0 w 2387600"/>
            <a:gd name="connsiteY20-420" fmla="*/ 394163 h 992119"/>
            <a:gd name="connsiteX0-421" fmla="*/ 0 w 2387600"/>
            <a:gd name="connsiteY0-422" fmla="*/ 284687 h 882643"/>
            <a:gd name="connsiteX1-423" fmla="*/ 119594 w 2387600"/>
            <a:gd name="connsiteY1-424" fmla="*/ 165093 h 882643"/>
            <a:gd name="connsiteX2-425" fmla="*/ 524933 w 2387600"/>
            <a:gd name="connsiteY2-426" fmla="*/ 171443 h 882643"/>
            <a:gd name="connsiteX3-427" fmla="*/ 486301 w 2387600"/>
            <a:gd name="connsiteY3-428" fmla="*/ 0 h 882643"/>
            <a:gd name="connsiteX4-429" fmla="*/ 670983 w 2387600"/>
            <a:gd name="connsiteY4-430" fmla="*/ 165093 h 882643"/>
            <a:gd name="connsiteX5-431" fmla="*/ 2268006 w 2387600"/>
            <a:gd name="connsiteY5-432" fmla="*/ 165093 h 882643"/>
            <a:gd name="connsiteX6-433" fmla="*/ 2387600 w 2387600"/>
            <a:gd name="connsiteY6-434" fmla="*/ 284687 h 882643"/>
            <a:gd name="connsiteX7-435" fmla="*/ 2387600 w 2387600"/>
            <a:gd name="connsiteY7-436" fmla="*/ 284685 h 882643"/>
            <a:gd name="connsiteX8-437" fmla="*/ 2387600 w 2387600"/>
            <a:gd name="connsiteY8-438" fmla="*/ 284685 h 882643"/>
            <a:gd name="connsiteX9-439" fmla="*/ 2387600 w 2387600"/>
            <a:gd name="connsiteY9-440" fmla="*/ 464072 h 882643"/>
            <a:gd name="connsiteX10-441" fmla="*/ 2387600 w 2387600"/>
            <a:gd name="connsiteY10-442" fmla="*/ 763049 h 882643"/>
            <a:gd name="connsiteX11-443" fmla="*/ 2268006 w 2387600"/>
            <a:gd name="connsiteY11-444" fmla="*/ 882643 h 882643"/>
            <a:gd name="connsiteX12-445" fmla="*/ 994833 w 2387600"/>
            <a:gd name="connsiteY12-446" fmla="*/ 882643 h 882643"/>
            <a:gd name="connsiteX13-447" fmla="*/ 397933 w 2387600"/>
            <a:gd name="connsiteY13-448" fmla="*/ 882643 h 882643"/>
            <a:gd name="connsiteX14-449" fmla="*/ 397933 w 2387600"/>
            <a:gd name="connsiteY14-450" fmla="*/ 882643 h 882643"/>
            <a:gd name="connsiteX15-451" fmla="*/ 119594 w 2387600"/>
            <a:gd name="connsiteY15-452" fmla="*/ 882643 h 882643"/>
            <a:gd name="connsiteX16-453" fmla="*/ 0 w 2387600"/>
            <a:gd name="connsiteY16-454" fmla="*/ 763049 h 882643"/>
            <a:gd name="connsiteX17-455" fmla="*/ 0 w 2387600"/>
            <a:gd name="connsiteY17-456" fmla="*/ 464072 h 882643"/>
            <a:gd name="connsiteX18-457" fmla="*/ 0 w 2387600"/>
            <a:gd name="connsiteY18-458" fmla="*/ 284685 h 882643"/>
            <a:gd name="connsiteX19-459" fmla="*/ 0 w 2387600"/>
            <a:gd name="connsiteY19-460" fmla="*/ 284685 h 882643"/>
            <a:gd name="connsiteX20-461" fmla="*/ 0 w 2387600"/>
            <a:gd name="connsiteY20-462" fmla="*/ 284687 h 882643"/>
            <a:gd name="connsiteX0-463" fmla="*/ 0 w 2387600"/>
            <a:gd name="connsiteY0-464" fmla="*/ 347245 h 945201"/>
            <a:gd name="connsiteX1-465" fmla="*/ 119594 w 2387600"/>
            <a:gd name="connsiteY1-466" fmla="*/ 227651 h 945201"/>
            <a:gd name="connsiteX2-467" fmla="*/ 524933 w 2387600"/>
            <a:gd name="connsiteY2-468" fmla="*/ 234001 h 945201"/>
            <a:gd name="connsiteX3-469" fmla="*/ 476674 w 2387600"/>
            <a:gd name="connsiteY3-470" fmla="*/ 0 h 945201"/>
            <a:gd name="connsiteX4-471" fmla="*/ 670983 w 2387600"/>
            <a:gd name="connsiteY4-472" fmla="*/ 227651 h 945201"/>
            <a:gd name="connsiteX5-473" fmla="*/ 2268006 w 2387600"/>
            <a:gd name="connsiteY5-474" fmla="*/ 227651 h 945201"/>
            <a:gd name="connsiteX6-475" fmla="*/ 2387600 w 2387600"/>
            <a:gd name="connsiteY6-476" fmla="*/ 347245 h 945201"/>
            <a:gd name="connsiteX7-477" fmla="*/ 2387600 w 2387600"/>
            <a:gd name="connsiteY7-478" fmla="*/ 347243 h 945201"/>
            <a:gd name="connsiteX8-479" fmla="*/ 2387600 w 2387600"/>
            <a:gd name="connsiteY8-480" fmla="*/ 347243 h 945201"/>
            <a:gd name="connsiteX9-481" fmla="*/ 2387600 w 2387600"/>
            <a:gd name="connsiteY9-482" fmla="*/ 526630 h 945201"/>
            <a:gd name="connsiteX10-483" fmla="*/ 2387600 w 2387600"/>
            <a:gd name="connsiteY10-484" fmla="*/ 825607 h 945201"/>
            <a:gd name="connsiteX11-485" fmla="*/ 2268006 w 2387600"/>
            <a:gd name="connsiteY11-486" fmla="*/ 945201 h 945201"/>
            <a:gd name="connsiteX12-487" fmla="*/ 994833 w 2387600"/>
            <a:gd name="connsiteY12-488" fmla="*/ 945201 h 945201"/>
            <a:gd name="connsiteX13-489" fmla="*/ 397933 w 2387600"/>
            <a:gd name="connsiteY13-490" fmla="*/ 945201 h 945201"/>
            <a:gd name="connsiteX14-491" fmla="*/ 397933 w 2387600"/>
            <a:gd name="connsiteY14-492" fmla="*/ 945201 h 945201"/>
            <a:gd name="connsiteX15-493" fmla="*/ 119594 w 2387600"/>
            <a:gd name="connsiteY15-494" fmla="*/ 945201 h 945201"/>
            <a:gd name="connsiteX16-495" fmla="*/ 0 w 2387600"/>
            <a:gd name="connsiteY16-496" fmla="*/ 825607 h 945201"/>
            <a:gd name="connsiteX17-497" fmla="*/ 0 w 2387600"/>
            <a:gd name="connsiteY17-498" fmla="*/ 526630 h 945201"/>
            <a:gd name="connsiteX18-499" fmla="*/ 0 w 2387600"/>
            <a:gd name="connsiteY18-500" fmla="*/ 347243 h 945201"/>
            <a:gd name="connsiteX19-501" fmla="*/ 0 w 2387600"/>
            <a:gd name="connsiteY19-502" fmla="*/ 347243 h 945201"/>
            <a:gd name="connsiteX20-503" fmla="*/ 0 w 2387600"/>
            <a:gd name="connsiteY20-504" fmla="*/ 347245 h 94520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45201">
              <a:moveTo>
                <a:pt x="0" y="347245"/>
              </a:moveTo>
              <a:cubicBezTo>
                <a:pt x="0" y="281195"/>
                <a:pt x="53544" y="227651"/>
                <a:pt x="119594" y="227651"/>
              </a:cubicBezTo>
              <a:lnTo>
                <a:pt x="524933" y="234001"/>
              </a:lnTo>
              <a:lnTo>
                <a:pt x="476674" y="0"/>
              </a:lnTo>
              <a:lnTo>
                <a:pt x="670983" y="227651"/>
              </a:lnTo>
              <a:lnTo>
                <a:pt x="2268006" y="227651"/>
              </a:lnTo>
              <a:cubicBezTo>
                <a:pt x="2334056" y="227651"/>
                <a:pt x="2387600" y="281195"/>
                <a:pt x="2387600" y="347245"/>
              </a:cubicBezTo>
              <a:lnTo>
                <a:pt x="2387600" y="347243"/>
              </a:lnTo>
              <a:lnTo>
                <a:pt x="2387600" y="347243"/>
              </a:lnTo>
              <a:lnTo>
                <a:pt x="2387600" y="526630"/>
              </a:lnTo>
              <a:lnTo>
                <a:pt x="2387600" y="825607"/>
              </a:lnTo>
              <a:cubicBezTo>
                <a:pt x="2387600" y="891657"/>
                <a:pt x="2334056" y="945201"/>
                <a:pt x="2268006" y="945201"/>
              </a:cubicBezTo>
              <a:lnTo>
                <a:pt x="994833" y="945201"/>
              </a:lnTo>
              <a:lnTo>
                <a:pt x="397933" y="945201"/>
              </a:lnTo>
              <a:lnTo>
                <a:pt x="397933" y="945201"/>
              </a:lnTo>
              <a:lnTo>
                <a:pt x="119594" y="945201"/>
              </a:lnTo>
              <a:cubicBezTo>
                <a:pt x="53544" y="945201"/>
                <a:pt x="0" y="891657"/>
                <a:pt x="0" y="825607"/>
              </a:cubicBezTo>
              <a:lnTo>
                <a:pt x="0" y="526630"/>
              </a:lnTo>
              <a:lnTo>
                <a:pt x="0" y="347243"/>
              </a:lnTo>
              <a:lnTo>
                <a:pt x="0" y="347243"/>
              </a:lnTo>
              <a:lnTo>
                <a:pt x="0" y="34724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latin typeface="+mn-ea"/>
              <a:ea typeface="+mn-ea"/>
            </a:rPr>
            <a:t>オープン～クローズ迄、作業進捗に合わせ更新</a:t>
          </a:r>
          <a:endParaRPr kumimoji="1" lang="en-US" altLang="ja-JP" sz="1100">
            <a:solidFill>
              <a:schemeClr val="bg1"/>
            </a:solidFill>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defRPr/>
          </a:pPr>
          <a:r>
            <a:rPr kumimoji="1" lang="en-US" altLang="ja-JP" sz="900" b="0" i="0" u="none" strike="noStrike" kern="0" cap="none" spc="0" normalizeH="0" baseline="0" noProof="0">
              <a:ln>
                <a:noFill/>
              </a:ln>
              <a:solidFill>
                <a:prstClr val="white"/>
              </a:solidFill>
              <a:effectLst/>
              <a:uLnTx/>
              <a:uFillTx/>
              <a:latin typeface="+mn-ea"/>
              <a:ea typeface="+mn-ea"/>
              <a:cs typeface="+mn-cs"/>
            </a:rPr>
            <a:t>※</a:t>
          </a:r>
          <a:r>
            <a:rPr kumimoji="1" lang="ja-JP" altLang="en-US" sz="900" b="0" i="0" u="none" strike="noStrike" kern="0" cap="none" spc="0" normalizeH="0" baseline="0" noProof="0">
              <a:ln>
                <a:noFill/>
              </a:ln>
              <a:solidFill>
                <a:prstClr val="white"/>
              </a:solidFill>
              <a:effectLst/>
              <a:uLnTx/>
              <a:uFillTx/>
              <a:latin typeface="+mn-ea"/>
              <a:ea typeface="+mn-ea"/>
              <a:cs typeface="+mn-cs"/>
            </a:rPr>
            <a:t>ドロップダウンリスト有</a:t>
          </a:r>
        </a:p>
      </xdr:txBody>
    </xdr:sp>
    <xdr:clientData/>
  </xdr:twoCellAnchor>
  <xdr:twoCellAnchor>
    <xdr:from>
      <xdr:col>9</xdr:col>
      <xdr:colOff>242723</xdr:colOff>
      <xdr:row>11</xdr:row>
      <xdr:rowOff>733774</xdr:rowOff>
    </xdr:from>
    <xdr:to>
      <xdr:col>10</xdr:col>
      <xdr:colOff>503071</xdr:colOff>
      <xdr:row>12</xdr:row>
      <xdr:rowOff>198962</xdr:rowOff>
    </xdr:to>
    <xdr:sp macro="" textlink="">
      <xdr:nvSpPr>
        <xdr:cNvPr id="10" name="右中かっこ 9">
          <a:extLst>
            <a:ext uri="{FF2B5EF4-FFF2-40B4-BE49-F238E27FC236}">
              <a16:creationId xmlns:a16="http://schemas.microsoft.com/office/drawing/2014/main" id="{00000000-0008-0000-0300-00000A000000}"/>
            </a:ext>
          </a:extLst>
        </xdr:cNvPr>
        <xdr:cNvSpPr/>
      </xdr:nvSpPr>
      <xdr:spPr>
        <a:xfrm rot="5400000">
          <a:off x="12116435" y="1939925"/>
          <a:ext cx="201295"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1186046</xdr:colOff>
      <xdr:row>11</xdr:row>
      <xdr:rowOff>692144</xdr:rowOff>
    </xdr:from>
    <xdr:to>
      <xdr:col>12</xdr:col>
      <xdr:colOff>3436068</xdr:colOff>
      <xdr:row>13</xdr:row>
      <xdr:rowOff>246946</xdr:rowOff>
    </xdr:to>
    <xdr:sp macro="" textlink="">
      <xdr:nvSpPr>
        <xdr:cNvPr id="11" name="角丸四角形吹き出し 1">
          <a:extLst>
            <a:ext uri="{FF2B5EF4-FFF2-40B4-BE49-F238E27FC236}">
              <a16:creationId xmlns:a16="http://schemas.microsoft.com/office/drawing/2014/main" id="{00000000-0008-0000-0300-00000B000000}"/>
            </a:ext>
          </a:extLst>
        </xdr:cNvPr>
        <xdr:cNvSpPr/>
      </xdr:nvSpPr>
      <xdr:spPr>
        <a:xfrm>
          <a:off x="15053945" y="2332355"/>
          <a:ext cx="2250440" cy="102679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481089 h 1079045"/>
            <a:gd name="connsiteX1-297" fmla="*/ 119594 w 2387600"/>
            <a:gd name="connsiteY1-298" fmla="*/ 361495 h 1079045"/>
            <a:gd name="connsiteX2-299" fmla="*/ 524933 w 2387600"/>
            <a:gd name="connsiteY2-300" fmla="*/ 367845 h 1079045"/>
            <a:gd name="connsiteX3-301" fmla="*/ 395483 w 2387600"/>
            <a:gd name="connsiteY3-302" fmla="*/ 0 h 1079045"/>
            <a:gd name="connsiteX4-303" fmla="*/ 670983 w 2387600"/>
            <a:gd name="connsiteY4-304" fmla="*/ 361495 h 1079045"/>
            <a:gd name="connsiteX5-305" fmla="*/ 2268006 w 2387600"/>
            <a:gd name="connsiteY5-306" fmla="*/ 361495 h 1079045"/>
            <a:gd name="connsiteX6-307" fmla="*/ 2387600 w 2387600"/>
            <a:gd name="connsiteY6-308" fmla="*/ 481089 h 1079045"/>
            <a:gd name="connsiteX7-309" fmla="*/ 2387600 w 2387600"/>
            <a:gd name="connsiteY7-310" fmla="*/ 481087 h 1079045"/>
            <a:gd name="connsiteX8-311" fmla="*/ 2387600 w 2387600"/>
            <a:gd name="connsiteY8-312" fmla="*/ 481087 h 1079045"/>
            <a:gd name="connsiteX9-313" fmla="*/ 2387600 w 2387600"/>
            <a:gd name="connsiteY9-314" fmla="*/ 660474 h 1079045"/>
            <a:gd name="connsiteX10-315" fmla="*/ 2387600 w 2387600"/>
            <a:gd name="connsiteY10-316" fmla="*/ 959451 h 1079045"/>
            <a:gd name="connsiteX11-317" fmla="*/ 2268006 w 2387600"/>
            <a:gd name="connsiteY11-318" fmla="*/ 1079045 h 1079045"/>
            <a:gd name="connsiteX12-319" fmla="*/ 994833 w 2387600"/>
            <a:gd name="connsiteY12-320" fmla="*/ 1079045 h 1079045"/>
            <a:gd name="connsiteX13-321" fmla="*/ 397933 w 2387600"/>
            <a:gd name="connsiteY13-322" fmla="*/ 1079045 h 1079045"/>
            <a:gd name="connsiteX14-323" fmla="*/ 397933 w 2387600"/>
            <a:gd name="connsiteY14-324" fmla="*/ 1079045 h 1079045"/>
            <a:gd name="connsiteX15-325" fmla="*/ 119594 w 2387600"/>
            <a:gd name="connsiteY15-326" fmla="*/ 1079045 h 1079045"/>
            <a:gd name="connsiteX16-327" fmla="*/ 0 w 2387600"/>
            <a:gd name="connsiteY16-328" fmla="*/ 959451 h 1079045"/>
            <a:gd name="connsiteX17-329" fmla="*/ 0 w 2387600"/>
            <a:gd name="connsiteY17-330" fmla="*/ 660474 h 1079045"/>
            <a:gd name="connsiteX18-331" fmla="*/ 0 w 2387600"/>
            <a:gd name="connsiteY18-332" fmla="*/ 481087 h 1079045"/>
            <a:gd name="connsiteX19-333" fmla="*/ 0 w 2387600"/>
            <a:gd name="connsiteY19-334" fmla="*/ 481087 h 1079045"/>
            <a:gd name="connsiteX20-335" fmla="*/ 0 w 2387600"/>
            <a:gd name="connsiteY20-336" fmla="*/ 481089 h 1079045"/>
            <a:gd name="connsiteX0-337" fmla="*/ 0 w 2387600"/>
            <a:gd name="connsiteY0-338" fmla="*/ 426592 h 1024548"/>
            <a:gd name="connsiteX1-339" fmla="*/ 119594 w 2387600"/>
            <a:gd name="connsiteY1-340" fmla="*/ 306998 h 1024548"/>
            <a:gd name="connsiteX2-341" fmla="*/ 524933 w 2387600"/>
            <a:gd name="connsiteY2-342" fmla="*/ 313348 h 1024548"/>
            <a:gd name="connsiteX3-343" fmla="*/ 455173 w 2387600"/>
            <a:gd name="connsiteY3-344" fmla="*/ 0 h 1024548"/>
            <a:gd name="connsiteX4-345" fmla="*/ 670983 w 2387600"/>
            <a:gd name="connsiteY4-346" fmla="*/ 306998 h 1024548"/>
            <a:gd name="connsiteX5-347" fmla="*/ 2268006 w 2387600"/>
            <a:gd name="connsiteY5-348" fmla="*/ 306998 h 1024548"/>
            <a:gd name="connsiteX6-349" fmla="*/ 2387600 w 2387600"/>
            <a:gd name="connsiteY6-350" fmla="*/ 426592 h 1024548"/>
            <a:gd name="connsiteX7-351" fmla="*/ 2387600 w 2387600"/>
            <a:gd name="connsiteY7-352" fmla="*/ 426590 h 1024548"/>
            <a:gd name="connsiteX8-353" fmla="*/ 2387600 w 2387600"/>
            <a:gd name="connsiteY8-354" fmla="*/ 426590 h 1024548"/>
            <a:gd name="connsiteX9-355" fmla="*/ 2387600 w 2387600"/>
            <a:gd name="connsiteY9-356" fmla="*/ 605977 h 1024548"/>
            <a:gd name="connsiteX10-357" fmla="*/ 2387600 w 2387600"/>
            <a:gd name="connsiteY10-358" fmla="*/ 904954 h 1024548"/>
            <a:gd name="connsiteX11-359" fmla="*/ 2268006 w 2387600"/>
            <a:gd name="connsiteY11-360" fmla="*/ 1024548 h 1024548"/>
            <a:gd name="connsiteX12-361" fmla="*/ 994833 w 2387600"/>
            <a:gd name="connsiteY12-362" fmla="*/ 1024548 h 1024548"/>
            <a:gd name="connsiteX13-363" fmla="*/ 397933 w 2387600"/>
            <a:gd name="connsiteY13-364" fmla="*/ 1024548 h 1024548"/>
            <a:gd name="connsiteX14-365" fmla="*/ 397933 w 2387600"/>
            <a:gd name="connsiteY14-366" fmla="*/ 1024548 h 1024548"/>
            <a:gd name="connsiteX15-367" fmla="*/ 119594 w 2387600"/>
            <a:gd name="connsiteY15-368" fmla="*/ 1024548 h 1024548"/>
            <a:gd name="connsiteX16-369" fmla="*/ 0 w 2387600"/>
            <a:gd name="connsiteY16-370" fmla="*/ 904954 h 1024548"/>
            <a:gd name="connsiteX17-371" fmla="*/ 0 w 2387600"/>
            <a:gd name="connsiteY17-372" fmla="*/ 605977 h 1024548"/>
            <a:gd name="connsiteX18-373" fmla="*/ 0 w 2387600"/>
            <a:gd name="connsiteY18-374" fmla="*/ 426590 h 1024548"/>
            <a:gd name="connsiteX19-375" fmla="*/ 0 w 2387600"/>
            <a:gd name="connsiteY19-376" fmla="*/ 426590 h 1024548"/>
            <a:gd name="connsiteX20-377" fmla="*/ 0 w 2387600"/>
            <a:gd name="connsiteY20-378" fmla="*/ 426592 h 1024548"/>
            <a:gd name="connsiteX0-379" fmla="*/ 0 w 2387600"/>
            <a:gd name="connsiteY0-380" fmla="*/ 274115 h 872071"/>
            <a:gd name="connsiteX1-381" fmla="*/ 119594 w 2387600"/>
            <a:gd name="connsiteY1-382" fmla="*/ 154521 h 872071"/>
            <a:gd name="connsiteX2-383" fmla="*/ 524933 w 2387600"/>
            <a:gd name="connsiteY2-384" fmla="*/ 160871 h 872071"/>
            <a:gd name="connsiteX3-385" fmla="*/ 425225 w 2387600"/>
            <a:gd name="connsiteY3-386" fmla="*/ 0 h 872071"/>
            <a:gd name="connsiteX4-387" fmla="*/ 670983 w 2387600"/>
            <a:gd name="connsiteY4-388" fmla="*/ 154521 h 872071"/>
            <a:gd name="connsiteX5-389" fmla="*/ 2268006 w 2387600"/>
            <a:gd name="connsiteY5-390" fmla="*/ 154521 h 872071"/>
            <a:gd name="connsiteX6-391" fmla="*/ 2387600 w 2387600"/>
            <a:gd name="connsiteY6-392" fmla="*/ 274115 h 872071"/>
            <a:gd name="connsiteX7-393" fmla="*/ 2387600 w 2387600"/>
            <a:gd name="connsiteY7-394" fmla="*/ 274113 h 872071"/>
            <a:gd name="connsiteX8-395" fmla="*/ 2387600 w 2387600"/>
            <a:gd name="connsiteY8-396" fmla="*/ 274113 h 872071"/>
            <a:gd name="connsiteX9-397" fmla="*/ 2387600 w 2387600"/>
            <a:gd name="connsiteY9-398" fmla="*/ 453500 h 872071"/>
            <a:gd name="connsiteX10-399" fmla="*/ 2387600 w 2387600"/>
            <a:gd name="connsiteY10-400" fmla="*/ 752477 h 872071"/>
            <a:gd name="connsiteX11-401" fmla="*/ 2268006 w 2387600"/>
            <a:gd name="connsiteY11-402" fmla="*/ 872071 h 872071"/>
            <a:gd name="connsiteX12-403" fmla="*/ 994833 w 2387600"/>
            <a:gd name="connsiteY12-404" fmla="*/ 872071 h 872071"/>
            <a:gd name="connsiteX13-405" fmla="*/ 397933 w 2387600"/>
            <a:gd name="connsiteY13-406" fmla="*/ 872071 h 872071"/>
            <a:gd name="connsiteX14-407" fmla="*/ 397933 w 2387600"/>
            <a:gd name="connsiteY14-408" fmla="*/ 872071 h 872071"/>
            <a:gd name="connsiteX15-409" fmla="*/ 119594 w 2387600"/>
            <a:gd name="connsiteY15-410" fmla="*/ 872071 h 872071"/>
            <a:gd name="connsiteX16-411" fmla="*/ 0 w 2387600"/>
            <a:gd name="connsiteY16-412" fmla="*/ 752477 h 872071"/>
            <a:gd name="connsiteX17-413" fmla="*/ 0 w 2387600"/>
            <a:gd name="connsiteY17-414" fmla="*/ 453500 h 872071"/>
            <a:gd name="connsiteX18-415" fmla="*/ 0 w 2387600"/>
            <a:gd name="connsiteY18-416" fmla="*/ 274113 h 872071"/>
            <a:gd name="connsiteX19-417" fmla="*/ 0 w 2387600"/>
            <a:gd name="connsiteY19-418" fmla="*/ 274113 h 872071"/>
            <a:gd name="connsiteX20-419" fmla="*/ 0 w 2387600"/>
            <a:gd name="connsiteY20-420" fmla="*/ 274115 h 87207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872071">
              <a:moveTo>
                <a:pt x="0" y="274115"/>
              </a:moveTo>
              <a:cubicBezTo>
                <a:pt x="0" y="208065"/>
                <a:pt x="53544" y="154521"/>
                <a:pt x="119594" y="154521"/>
              </a:cubicBezTo>
              <a:lnTo>
                <a:pt x="524933" y="160871"/>
              </a:lnTo>
              <a:lnTo>
                <a:pt x="425225" y="0"/>
              </a:lnTo>
              <a:lnTo>
                <a:pt x="670983" y="154521"/>
              </a:lnTo>
              <a:lnTo>
                <a:pt x="2268006" y="154521"/>
              </a:lnTo>
              <a:cubicBezTo>
                <a:pt x="2334056" y="154521"/>
                <a:pt x="2387600" y="208065"/>
                <a:pt x="2387600" y="274115"/>
              </a:cubicBezTo>
              <a:lnTo>
                <a:pt x="2387600" y="274113"/>
              </a:lnTo>
              <a:lnTo>
                <a:pt x="2387600" y="274113"/>
              </a:lnTo>
              <a:lnTo>
                <a:pt x="2387600" y="453500"/>
              </a:lnTo>
              <a:lnTo>
                <a:pt x="2387600" y="752477"/>
              </a:lnTo>
              <a:cubicBezTo>
                <a:pt x="2387600" y="818527"/>
                <a:pt x="2334056" y="872071"/>
                <a:pt x="2268006" y="872071"/>
              </a:cubicBezTo>
              <a:lnTo>
                <a:pt x="994833" y="872071"/>
              </a:lnTo>
              <a:lnTo>
                <a:pt x="397933" y="872071"/>
              </a:lnTo>
              <a:lnTo>
                <a:pt x="397933" y="872071"/>
              </a:lnTo>
              <a:lnTo>
                <a:pt x="119594" y="872071"/>
              </a:lnTo>
              <a:cubicBezTo>
                <a:pt x="53544" y="872071"/>
                <a:pt x="0" y="818527"/>
                <a:pt x="0" y="752477"/>
              </a:cubicBezTo>
              <a:lnTo>
                <a:pt x="0" y="453500"/>
              </a:lnTo>
              <a:lnTo>
                <a:pt x="0" y="274113"/>
              </a:lnTo>
              <a:lnTo>
                <a:pt x="0" y="274113"/>
              </a:lnTo>
              <a:lnTo>
                <a:pt x="0" y="27411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解決策や課題解決に至る経緯を</a:t>
          </a:r>
          <a:endParaRPr kumimoji="1" lang="en-US" altLang="ja-JP" sz="1100">
            <a:solidFill>
              <a:schemeClr val="bg1"/>
            </a:solidFill>
          </a:endParaRPr>
        </a:p>
        <a:p>
          <a:pPr algn="l"/>
          <a:r>
            <a:rPr kumimoji="1" lang="ja-JP" altLang="en-US" sz="1100">
              <a:solidFill>
                <a:schemeClr val="bg1"/>
              </a:solidFill>
            </a:rPr>
            <a:t>追加する。</a:t>
          </a:r>
          <a:endParaRPr kumimoji="1" lang="en-US" altLang="ja-JP" sz="1100">
            <a:solidFill>
              <a:schemeClr val="bg1"/>
            </a:solidFill>
          </a:endParaRPr>
        </a:p>
        <a:p>
          <a:pPr algn="l"/>
          <a:r>
            <a:rPr kumimoji="1" lang="ja-JP" altLang="en-US" sz="1100">
              <a:solidFill>
                <a:schemeClr val="bg1"/>
              </a:solidFill>
            </a:rPr>
            <a:t>文末にコメントした回答者・日時を記載する</a:t>
          </a:r>
          <a:endParaRPr kumimoji="1" lang="en-US" altLang="ja-JP" sz="900">
            <a:solidFill>
              <a:schemeClr val="bg1"/>
            </a:solidFill>
            <a:latin typeface="+mn-ea"/>
            <a:ea typeface="+mn-ea"/>
          </a:endParaRPr>
        </a:p>
      </xdr:txBody>
    </xdr:sp>
    <xdr:clientData/>
  </xdr:twoCellAnchor>
  <xdr:twoCellAnchor editAs="oneCell">
    <xdr:from>
      <xdr:col>12</xdr:col>
      <xdr:colOff>2762250</xdr:colOff>
      <xdr:row>0</xdr:row>
      <xdr:rowOff>25400</xdr:rowOff>
    </xdr:from>
    <xdr:to>
      <xdr:col>12</xdr:col>
      <xdr:colOff>4576233</xdr:colOff>
      <xdr:row>3</xdr:row>
      <xdr:rowOff>79376</xdr:rowOff>
    </xdr:to>
    <xdr:pic>
      <xdr:nvPicPr>
        <xdr:cNvPr id="12" name="Picture 3" descr="E:\10.プロジェクト\2000.マネジメント\TIMESLIST\2200.TimesList\デザイン\ロゴ\mini_logo.jpg">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6630650" y="25400"/>
          <a:ext cx="1813560" cy="32448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1</xdr:row>
      <xdr:rowOff>35719</xdr:rowOff>
    </xdr:from>
    <xdr:to>
      <xdr:col>7</xdr:col>
      <xdr:colOff>892968</xdr:colOff>
      <xdr:row>7</xdr:row>
      <xdr:rowOff>81643</xdr:rowOff>
    </xdr:to>
    <xdr:sp macro="" textlink="">
      <xdr:nvSpPr>
        <xdr:cNvPr id="13" name="四角形吹き出し 12">
          <a:extLst>
            <a:ext uri="{FF2B5EF4-FFF2-40B4-BE49-F238E27FC236}">
              <a16:creationId xmlns:a16="http://schemas.microsoft.com/office/drawing/2014/main" id="{00000000-0008-0000-0400-00000D000000}"/>
            </a:ext>
          </a:extLst>
        </xdr:cNvPr>
        <xdr:cNvSpPr/>
      </xdr:nvSpPr>
      <xdr:spPr>
        <a:xfrm>
          <a:off x="880745" y="81280"/>
          <a:ext cx="6403340" cy="720090"/>
        </a:xfrm>
        <a:prstGeom prst="wedgeRectCallout">
          <a:avLst>
            <a:gd name="adj1" fmla="val 44825"/>
            <a:gd name="adj2" fmla="val 85937"/>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latin typeface="メイリオ" panose="020B0604030504040204" pitchFamily="50" charset="-128"/>
              <a:ea typeface="メイリオ" panose="020B0604030504040204" pitchFamily="50" charset="-128"/>
            </a:rPr>
            <a:t>フェーズ</a:t>
          </a:r>
          <a:endParaRPr kumimoji="1" lang="en-US" altLang="ja-JP" sz="1100" b="1">
            <a:solidFill>
              <a:schemeClr val="tx1"/>
            </a:solidFill>
            <a:latin typeface="メイリオ" panose="020B0604030504040204" pitchFamily="50" charset="-128"/>
            <a:ea typeface="メイリオ" panose="020B0604030504040204" pitchFamily="50" charset="-128"/>
          </a:endParaRPr>
        </a:p>
        <a:p>
          <a:pPr algn="l"/>
          <a:r>
            <a:rPr kumimoji="1" lang="ja-JP" altLang="en-US" sz="1100" b="1">
              <a:solidFill>
                <a:schemeClr val="tx1"/>
              </a:solidFill>
              <a:latin typeface="メイリオ" panose="020B0604030504040204" pitchFamily="50" charset="-128"/>
              <a:ea typeface="メイリオ" panose="020B0604030504040204" pitchFamily="50" charset="-128"/>
            </a:rPr>
            <a:t>（時間軸）</a:t>
          </a:r>
        </a:p>
      </xdr:txBody>
    </xdr:sp>
    <xdr:clientData/>
  </xdr:twoCellAnchor>
  <xdr:twoCellAnchor>
    <xdr:from>
      <xdr:col>3</xdr:col>
      <xdr:colOff>286090</xdr:colOff>
      <xdr:row>3</xdr:row>
      <xdr:rowOff>8504</xdr:rowOff>
    </xdr:from>
    <xdr:to>
      <xdr:col>4</xdr:col>
      <xdr:colOff>916780</xdr:colOff>
      <xdr:row>5</xdr:row>
      <xdr:rowOff>110215</xdr:rowOff>
    </xdr:to>
    <xdr:sp macro="" textlink="">
      <xdr:nvSpPr>
        <xdr:cNvPr id="14" name="ホームベース 13">
          <a:extLst>
            <a:ext uri="{FF2B5EF4-FFF2-40B4-BE49-F238E27FC236}">
              <a16:creationId xmlns:a16="http://schemas.microsoft.com/office/drawing/2014/main" id="{00000000-0008-0000-0400-00000E000000}"/>
            </a:ext>
          </a:extLst>
        </xdr:cNvPr>
        <xdr:cNvSpPr/>
      </xdr:nvSpPr>
      <xdr:spPr>
        <a:xfrm>
          <a:off x="1695450" y="278765"/>
          <a:ext cx="1278255"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前年度中</a:t>
          </a:r>
        </a:p>
      </xdr:txBody>
    </xdr:sp>
    <xdr:clientData/>
  </xdr:twoCellAnchor>
  <xdr:twoCellAnchor>
    <xdr:from>
      <xdr:col>4</xdr:col>
      <xdr:colOff>2250282</xdr:colOff>
      <xdr:row>3</xdr:row>
      <xdr:rowOff>6124</xdr:rowOff>
    </xdr:from>
    <xdr:to>
      <xdr:col>6</xdr:col>
      <xdr:colOff>11906</xdr:colOff>
      <xdr:row>5</xdr:row>
      <xdr:rowOff>107835</xdr:rowOff>
    </xdr:to>
    <xdr:sp macro="" textlink="">
      <xdr:nvSpPr>
        <xdr:cNvPr id="15" name="ホームベース 14">
          <a:extLst>
            <a:ext uri="{FF2B5EF4-FFF2-40B4-BE49-F238E27FC236}">
              <a16:creationId xmlns:a16="http://schemas.microsoft.com/office/drawing/2014/main" id="{00000000-0008-0000-0400-00000F000000}"/>
            </a:ext>
          </a:extLst>
        </xdr:cNvPr>
        <xdr:cNvSpPr/>
      </xdr:nvSpPr>
      <xdr:spPr>
        <a:xfrm>
          <a:off x="4307205" y="276225"/>
          <a:ext cx="1285875"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総会当日</a:t>
          </a:r>
        </a:p>
      </xdr:txBody>
    </xdr:sp>
    <xdr:clientData/>
  </xdr:twoCellAnchor>
  <xdr:twoCellAnchor>
    <xdr:from>
      <xdr:col>4</xdr:col>
      <xdr:colOff>943995</xdr:colOff>
      <xdr:row>3</xdr:row>
      <xdr:rowOff>8504</xdr:rowOff>
    </xdr:from>
    <xdr:to>
      <xdr:col>4</xdr:col>
      <xdr:colOff>2226468</xdr:colOff>
      <xdr:row>5</xdr:row>
      <xdr:rowOff>110215</xdr:rowOff>
    </xdr:to>
    <xdr:sp macro="" textlink="">
      <xdr:nvSpPr>
        <xdr:cNvPr id="16" name="ホームベース 15">
          <a:extLst>
            <a:ext uri="{FF2B5EF4-FFF2-40B4-BE49-F238E27FC236}">
              <a16:creationId xmlns:a16="http://schemas.microsoft.com/office/drawing/2014/main" id="{00000000-0008-0000-0400-000010000000}"/>
            </a:ext>
          </a:extLst>
        </xdr:cNvPr>
        <xdr:cNvSpPr/>
      </xdr:nvSpPr>
      <xdr:spPr>
        <a:xfrm>
          <a:off x="3001010" y="278765"/>
          <a:ext cx="1282700"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決算日～総会前</a:t>
          </a:r>
        </a:p>
      </xdr:txBody>
    </xdr:sp>
    <xdr:clientData/>
  </xdr:twoCellAnchor>
  <xdr:twoCellAnchor>
    <xdr:from>
      <xdr:col>6</xdr:col>
      <xdr:colOff>26530</xdr:colOff>
      <xdr:row>3</xdr:row>
      <xdr:rowOff>15652</xdr:rowOff>
    </xdr:from>
    <xdr:to>
      <xdr:col>7</xdr:col>
      <xdr:colOff>511968</xdr:colOff>
      <xdr:row>5</xdr:row>
      <xdr:rowOff>117363</xdr:rowOff>
    </xdr:to>
    <xdr:sp macro="" textlink="">
      <xdr:nvSpPr>
        <xdr:cNvPr id="17" name="ホームベース 16">
          <a:extLst>
            <a:ext uri="{FF2B5EF4-FFF2-40B4-BE49-F238E27FC236}">
              <a16:creationId xmlns:a16="http://schemas.microsoft.com/office/drawing/2014/main" id="{00000000-0008-0000-0400-000011000000}"/>
            </a:ext>
          </a:extLst>
        </xdr:cNvPr>
        <xdr:cNvSpPr/>
      </xdr:nvSpPr>
      <xdr:spPr>
        <a:xfrm>
          <a:off x="5607685" y="285750"/>
          <a:ext cx="1295400"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総会後</a:t>
          </a:r>
        </a:p>
      </xdr:txBody>
    </xdr:sp>
    <xdr:clientData/>
  </xdr:twoCellAnchor>
  <xdr:twoCellAnchor editAs="oneCell">
    <xdr:from>
      <xdr:col>13</xdr:col>
      <xdr:colOff>35719</xdr:colOff>
      <xdr:row>1</xdr:row>
      <xdr:rowOff>71438</xdr:rowOff>
    </xdr:from>
    <xdr:to>
      <xdr:col>14</xdr:col>
      <xdr:colOff>1083469</xdr:colOff>
      <xdr:row>3</xdr:row>
      <xdr:rowOff>97631</xdr:rowOff>
    </xdr:to>
    <xdr:pic>
      <xdr:nvPicPr>
        <xdr:cNvPr id="8" name="図 7" descr="https://timeslist.com/bs/common/images/logo.png">
          <a:hlinkClick xmlns:r="http://schemas.openxmlformats.org/officeDocument/2006/relationships" r:id="rId1"/>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7761585" y="116840"/>
          <a:ext cx="1857375" cy="25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304799</xdr:colOff>
      <xdr:row>12</xdr:row>
      <xdr:rowOff>0</xdr:rowOff>
    </xdr:from>
    <xdr:to>
      <xdr:col>14</xdr:col>
      <xdr:colOff>565147</xdr:colOff>
      <xdr:row>12</xdr:row>
      <xdr:rowOff>76205</xdr:rowOff>
    </xdr:to>
    <xdr:sp macro="" textlink="">
      <xdr:nvSpPr>
        <xdr:cNvPr id="12" name="右中かっこ 11">
          <a:extLst>
            <a:ext uri="{FF2B5EF4-FFF2-40B4-BE49-F238E27FC236}">
              <a16:creationId xmlns:a16="http://schemas.microsoft.com/office/drawing/2014/main" id="{00000000-0008-0000-0500-00000C000000}"/>
            </a:ext>
          </a:extLst>
        </xdr:cNvPr>
        <xdr:cNvSpPr/>
      </xdr:nvSpPr>
      <xdr:spPr>
        <a:xfrm rot="5400000">
          <a:off x="18527395" y="1080770"/>
          <a:ext cx="76200"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428625</xdr:colOff>
      <xdr:row>1</xdr:row>
      <xdr:rowOff>27215</xdr:rowOff>
    </xdr:from>
    <xdr:to>
      <xdr:col>7</xdr:col>
      <xdr:colOff>1102179</xdr:colOff>
      <xdr:row>7</xdr:row>
      <xdr:rowOff>59531</xdr:rowOff>
    </xdr:to>
    <xdr:sp macro="" textlink="">
      <xdr:nvSpPr>
        <xdr:cNvPr id="6" name="四角形吹き出し 5">
          <a:extLst>
            <a:ext uri="{FF2B5EF4-FFF2-40B4-BE49-F238E27FC236}">
              <a16:creationId xmlns:a16="http://schemas.microsoft.com/office/drawing/2014/main" id="{00000000-0008-0000-0500-000006000000}"/>
            </a:ext>
          </a:extLst>
        </xdr:cNvPr>
        <xdr:cNvSpPr/>
      </xdr:nvSpPr>
      <xdr:spPr>
        <a:xfrm>
          <a:off x="1838325" y="72390"/>
          <a:ext cx="5654675" cy="706755"/>
        </a:xfrm>
        <a:prstGeom prst="wedgeRectCallout">
          <a:avLst>
            <a:gd name="adj1" fmla="val 39983"/>
            <a:gd name="adj2" fmla="val 89583"/>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latin typeface="メイリオ" panose="020B0604030504040204" pitchFamily="50" charset="-128"/>
              <a:ea typeface="メイリオ" panose="020B0604030504040204" pitchFamily="50" charset="-128"/>
            </a:rPr>
            <a:t>フェーズ</a:t>
          </a:r>
          <a:endParaRPr kumimoji="1" lang="en-US" altLang="ja-JP" sz="1100" b="1">
            <a:solidFill>
              <a:schemeClr val="tx1"/>
            </a:solidFill>
            <a:latin typeface="メイリオ" panose="020B0604030504040204" pitchFamily="50" charset="-128"/>
            <a:ea typeface="メイリオ" panose="020B0604030504040204" pitchFamily="50" charset="-128"/>
          </a:endParaRPr>
        </a:p>
        <a:p>
          <a:pPr algn="l"/>
          <a:r>
            <a:rPr kumimoji="1" lang="ja-JP" altLang="en-US" sz="1100" b="1">
              <a:solidFill>
                <a:schemeClr val="tx1"/>
              </a:solidFill>
              <a:latin typeface="メイリオ" panose="020B0604030504040204" pitchFamily="50" charset="-128"/>
              <a:ea typeface="メイリオ" panose="020B0604030504040204" pitchFamily="50" charset="-128"/>
            </a:rPr>
            <a:t>（時間軸）</a:t>
          </a:r>
        </a:p>
      </xdr:txBody>
    </xdr:sp>
    <xdr:clientData/>
  </xdr:twoCellAnchor>
  <xdr:twoCellAnchor>
    <xdr:from>
      <xdr:col>5</xdr:col>
      <xdr:colOff>694635</xdr:colOff>
      <xdr:row>3</xdr:row>
      <xdr:rowOff>2382</xdr:rowOff>
    </xdr:from>
    <xdr:to>
      <xdr:col>6</xdr:col>
      <xdr:colOff>642257</xdr:colOff>
      <xdr:row>5</xdr:row>
      <xdr:rowOff>88785</xdr:rowOff>
    </xdr:to>
    <xdr:sp macro="" textlink="">
      <xdr:nvSpPr>
        <xdr:cNvPr id="8" name="ホームベース 7">
          <a:extLst>
            <a:ext uri="{FF2B5EF4-FFF2-40B4-BE49-F238E27FC236}">
              <a16:creationId xmlns:a16="http://schemas.microsoft.com/office/drawing/2014/main" id="{00000000-0008-0000-0500-000008000000}"/>
            </a:ext>
          </a:extLst>
        </xdr:cNvPr>
        <xdr:cNvSpPr/>
      </xdr:nvSpPr>
      <xdr:spPr>
        <a:xfrm>
          <a:off x="5085080" y="272415"/>
          <a:ext cx="1138555"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選考</a:t>
          </a:r>
        </a:p>
      </xdr:txBody>
    </xdr:sp>
    <xdr:clientData/>
  </xdr:twoCellAnchor>
  <xdr:twoCellAnchor>
    <xdr:from>
      <xdr:col>4</xdr:col>
      <xdr:colOff>1880501</xdr:colOff>
      <xdr:row>3</xdr:row>
      <xdr:rowOff>0</xdr:rowOff>
    </xdr:from>
    <xdr:to>
      <xdr:col>5</xdr:col>
      <xdr:colOff>685123</xdr:colOff>
      <xdr:row>5</xdr:row>
      <xdr:rowOff>86403</xdr:rowOff>
    </xdr:to>
    <xdr:sp macro="" textlink="">
      <xdr:nvSpPr>
        <xdr:cNvPr id="9" name="ホームベース 8">
          <a:extLst>
            <a:ext uri="{FF2B5EF4-FFF2-40B4-BE49-F238E27FC236}">
              <a16:creationId xmlns:a16="http://schemas.microsoft.com/office/drawing/2014/main" id="{00000000-0008-0000-0500-000009000000}"/>
            </a:ext>
          </a:extLst>
        </xdr:cNvPr>
        <xdr:cNvSpPr/>
      </xdr:nvSpPr>
      <xdr:spPr>
        <a:xfrm>
          <a:off x="3937635" y="270510"/>
          <a:ext cx="113792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募集</a:t>
          </a:r>
        </a:p>
      </xdr:txBody>
    </xdr:sp>
    <xdr:clientData/>
  </xdr:twoCellAnchor>
  <xdr:twoCellAnchor>
    <xdr:from>
      <xdr:col>4</xdr:col>
      <xdr:colOff>720837</xdr:colOff>
      <xdr:row>3</xdr:row>
      <xdr:rowOff>4763</xdr:rowOff>
    </xdr:from>
    <xdr:to>
      <xdr:col>4</xdr:col>
      <xdr:colOff>1878134</xdr:colOff>
      <xdr:row>5</xdr:row>
      <xdr:rowOff>91166</xdr:rowOff>
    </xdr:to>
    <xdr:sp macro="" textlink="">
      <xdr:nvSpPr>
        <xdr:cNvPr id="10" name="ホームベース 9">
          <a:extLst>
            <a:ext uri="{FF2B5EF4-FFF2-40B4-BE49-F238E27FC236}">
              <a16:creationId xmlns:a16="http://schemas.microsoft.com/office/drawing/2014/main" id="{00000000-0008-0000-0500-00000A000000}"/>
            </a:ext>
          </a:extLst>
        </xdr:cNvPr>
        <xdr:cNvSpPr/>
      </xdr:nvSpPr>
      <xdr:spPr>
        <a:xfrm>
          <a:off x="2778125" y="274955"/>
          <a:ext cx="115697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準備</a:t>
          </a:r>
        </a:p>
      </xdr:txBody>
    </xdr:sp>
    <xdr:clientData/>
  </xdr:twoCellAnchor>
  <xdr:twoCellAnchor>
    <xdr:from>
      <xdr:col>6</xdr:col>
      <xdr:colOff>647015</xdr:colOff>
      <xdr:row>3</xdr:row>
      <xdr:rowOff>4</xdr:rowOff>
    </xdr:from>
    <xdr:to>
      <xdr:col>7</xdr:col>
      <xdr:colOff>985162</xdr:colOff>
      <xdr:row>5</xdr:row>
      <xdr:rowOff>86407</xdr:rowOff>
    </xdr:to>
    <xdr:sp macro="" textlink="">
      <xdr:nvSpPr>
        <xdr:cNvPr id="13" name="ホームベース 12">
          <a:extLst>
            <a:ext uri="{FF2B5EF4-FFF2-40B4-BE49-F238E27FC236}">
              <a16:creationId xmlns:a16="http://schemas.microsoft.com/office/drawing/2014/main" id="{00000000-0008-0000-0500-00000D000000}"/>
            </a:ext>
          </a:extLst>
        </xdr:cNvPr>
        <xdr:cNvSpPr/>
      </xdr:nvSpPr>
      <xdr:spPr>
        <a:xfrm>
          <a:off x="6228080" y="270510"/>
          <a:ext cx="114808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内定フォロー</a:t>
          </a:r>
        </a:p>
      </xdr:txBody>
    </xdr:sp>
    <xdr:clientData/>
  </xdr:twoCellAnchor>
  <xdr:twoCellAnchor editAs="oneCell">
    <xdr:from>
      <xdr:col>13</xdr:col>
      <xdr:colOff>35719</xdr:colOff>
      <xdr:row>1</xdr:row>
      <xdr:rowOff>71438</xdr:rowOff>
    </xdr:from>
    <xdr:to>
      <xdr:col>14</xdr:col>
      <xdr:colOff>1083469</xdr:colOff>
      <xdr:row>3</xdr:row>
      <xdr:rowOff>97631</xdr:rowOff>
    </xdr:to>
    <xdr:pic>
      <xdr:nvPicPr>
        <xdr:cNvPr id="11" name="図 10" descr="https://timeslist.com/bs/common/images/logo.png">
          <a:hlinkClick xmlns:r="http://schemas.openxmlformats.org/officeDocument/2006/relationships" r:id="rId1"/>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7761585" y="116840"/>
          <a:ext cx="1857375" cy="25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510"/>
  <sheetViews>
    <sheetView showGridLines="0" tabSelected="1" topLeftCell="A125" zoomScale="85" zoomScaleNormal="85" workbookViewId="0">
      <selection activeCell="E141" sqref="E141:E145"/>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0" width="10.6328125" style="2" customWidth="1"/>
    <col min="11" max="11" width="12.90625" style="2" customWidth="1"/>
    <col min="12" max="12" width="13.1796875" style="2" customWidth="1"/>
    <col min="13" max="13" width="50.6328125" style="2" customWidth="1"/>
    <col min="14" max="14" width="10.6328125" style="2" customWidth="1"/>
    <col min="15" max="15" width="14.6328125" style="3" customWidth="1"/>
    <col min="16" max="16384" width="9" style="2"/>
  </cols>
  <sheetData>
    <row r="1" spans="2:15" ht="2.5" customHeight="1" x14ac:dyDescent="0.2">
      <c r="C1" s="11"/>
      <c r="D1" s="11"/>
      <c r="E1" s="11"/>
      <c r="F1" s="11"/>
      <c r="G1" s="11"/>
      <c r="H1" s="11"/>
      <c r="I1" s="11"/>
    </row>
    <row r="2" spans="2:15" x14ac:dyDescent="0.2">
      <c r="B2" s="153" t="s">
        <v>0</v>
      </c>
      <c r="C2" s="154"/>
      <c r="D2" s="2">
        <f>COUNTIF(L11:L510,"オープン")</f>
        <v>0</v>
      </c>
      <c r="E2" s="2" t="s">
        <v>1</v>
      </c>
    </row>
    <row r="3" spans="2:15" x14ac:dyDescent="0.2">
      <c r="B3" s="155" t="s">
        <v>2</v>
      </c>
      <c r="C3" s="155"/>
      <c r="D3" s="2">
        <f>COUNTIF(L11:L510,"対策検討中")</f>
        <v>14</v>
      </c>
      <c r="E3" s="2" t="s">
        <v>1</v>
      </c>
    </row>
    <row r="4" spans="2:15" x14ac:dyDescent="0.2">
      <c r="B4" s="156" t="s">
        <v>3</v>
      </c>
      <c r="C4" s="156"/>
      <c r="D4" s="2">
        <f>COUNTIF(L11:L510,"対策着手済")</f>
        <v>7</v>
      </c>
      <c r="E4" s="2" t="s">
        <v>1</v>
      </c>
    </row>
    <row r="5" spans="2:15" x14ac:dyDescent="0.2">
      <c r="B5" s="157" t="s">
        <v>4</v>
      </c>
      <c r="C5" s="157"/>
      <c r="D5" s="2">
        <f>COUNTIF(L11:L510,"対策完了")</f>
        <v>7</v>
      </c>
      <c r="E5" s="2" t="s">
        <v>1</v>
      </c>
    </row>
    <row r="6" spans="2:15" x14ac:dyDescent="0.2">
      <c r="B6" s="158" t="s">
        <v>5</v>
      </c>
      <c r="C6" s="158"/>
      <c r="D6" s="2">
        <f>COUNTIF(L11:L510,"クローズ")</f>
        <v>0</v>
      </c>
      <c r="E6" s="2" t="s">
        <v>1</v>
      </c>
    </row>
    <row r="7" spans="2:15" ht="18" customHeight="1" x14ac:dyDescent="0.2">
      <c r="B7" s="10" t="s">
        <v>6</v>
      </c>
      <c r="C7" s="60"/>
    </row>
    <row r="8" spans="2:15" ht="20.5" customHeight="1" x14ac:dyDescent="0.2">
      <c r="B8" s="119" t="s">
        <v>7</v>
      </c>
      <c r="C8" s="93" t="s">
        <v>8</v>
      </c>
      <c r="D8" s="94"/>
      <c r="E8" s="129" t="s">
        <v>9</v>
      </c>
      <c r="F8" s="119" t="s">
        <v>10</v>
      </c>
      <c r="G8" s="119" t="s">
        <v>11</v>
      </c>
      <c r="H8" s="129" t="s">
        <v>12</v>
      </c>
      <c r="I8" s="129" t="s">
        <v>13</v>
      </c>
      <c r="J8" s="129" t="s">
        <v>14</v>
      </c>
      <c r="K8" s="119" t="s">
        <v>15</v>
      </c>
      <c r="L8" s="109" t="s">
        <v>16</v>
      </c>
      <c r="M8" s="159" t="s">
        <v>17</v>
      </c>
      <c r="N8" s="160"/>
      <c r="O8" s="161"/>
    </row>
    <row r="9" spans="2:15" x14ac:dyDescent="0.2">
      <c r="B9" s="120"/>
      <c r="C9" s="95"/>
      <c r="D9" s="96"/>
      <c r="E9" s="130"/>
      <c r="F9" s="120"/>
      <c r="G9" s="120"/>
      <c r="H9" s="130"/>
      <c r="I9" s="130"/>
      <c r="J9" s="130"/>
      <c r="K9" s="120"/>
      <c r="L9" s="110"/>
      <c r="M9" s="87" t="s">
        <v>18</v>
      </c>
      <c r="N9" s="89" t="s">
        <v>19</v>
      </c>
      <c r="O9" s="91" t="s">
        <v>20</v>
      </c>
    </row>
    <row r="10" spans="2:15" x14ac:dyDescent="0.2">
      <c r="B10" s="121"/>
      <c r="C10" s="97"/>
      <c r="D10" s="98"/>
      <c r="E10" s="142"/>
      <c r="F10" s="146"/>
      <c r="G10" s="146"/>
      <c r="H10" s="142"/>
      <c r="I10" s="90"/>
      <c r="J10" s="90"/>
      <c r="K10" s="121"/>
      <c r="L10" s="111"/>
      <c r="M10" s="88"/>
      <c r="N10" s="90"/>
      <c r="O10" s="92"/>
    </row>
    <row r="11" spans="2:15" ht="13" customHeight="1" x14ac:dyDescent="0.2">
      <c r="B11" s="149">
        <v>1</v>
      </c>
      <c r="C11" s="99" t="s">
        <v>147</v>
      </c>
      <c r="D11" s="80"/>
      <c r="E11" s="134" t="s">
        <v>148</v>
      </c>
      <c r="F11" s="147" t="s">
        <v>146</v>
      </c>
      <c r="G11" s="139" t="s">
        <v>21</v>
      </c>
      <c r="H11" s="143" t="s">
        <v>150</v>
      </c>
      <c r="I11" s="132" t="s">
        <v>151</v>
      </c>
      <c r="J11" s="131" t="s">
        <v>146</v>
      </c>
      <c r="K11" s="122" t="s">
        <v>146</v>
      </c>
      <c r="L11" s="112" t="s">
        <v>4</v>
      </c>
      <c r="M11" s="72" t="s">
        <v>162</v>
      </c>
      <c r="N11" s="74" t="s">
        <v>149</v>
      </c>
      <c r="O11" s="73" t="s">
        <v>146</v>
      </c>
    </row>
    <row r="12" spans="2:15" ht="13" customHeight="1" x14ac:dyDescent="0.2">
      <c r="B12" s="149"/>
      <c r="C12" s="79"/>
      <c r="D12" s="80"/>
      <c r="E12" s="127"/>
      <c r="F12" s="140"/>
      <c r="G12" s="140"/>
      <c r="H12" s="117"/>
      <c r="I12" s="127"/>
      <c r="J12" s="117"/>
      <c r="K12" s="107"/>
      <c r="L12" s="85"/>
      <c r="M12" s="18"/>
      <c r="N12" s="19"/>
      <c r="O12" s="20"/>
    </row>
    <row r="13" spans="2:15" ht="13" customHeight="1" x14ac:dyDescent="0.2">
      <c r="B13" s="149"/>
      <c r="C13" s="79"/>
      <c r="D13" s="80"/>
      <c r="E13" s="127"/>
      <c r="F13" s="140"/>
      <c r="G13" s="140"/>
      <c r="H13" s="117"/>
      <c r="I13" s="127"/>
      <c r="J13" s="117"/>
      <c r="K13" s="107"/>
      <c r="L13" s="85"/>
      <c r="M13" s="18"/>
      <c r="N13" s="19"/>
      <c r="O13" s="20"/>
    </row>
    <row r="14" spans="2:15" ht="11.9" customHeight="1" x14ac:dyDescent="0.2">
      <c r="B14" s="149"/>
      <c r="C14" s="79"/>
      <c r="D14" s="80"/>
      <c r="E14" s="127"/>
      <c r="F14" s="140"/>
      <c r="G14" s="140"/>
      <c r="H14" s="117"/>
      <c r="I14" s="127"/>
      <c r="J14" s="117"/>
      <c r="K14" s="107"/>
      <c r="L14" s="85"/>
      <c r="M14" s="18"/>
      <c r="N14" s="19"/>
      <c r="O14" s="20"/>
    </row>
    <row r="15" spans="2:15" ht="11.9" customHeight="1" x14ac:dyDescent="0.2">
      <c r="B15" s="150"/>
      <c r="C15" s="81"/>
      <c r="D15" s="82"/>
      <c r="E15" s="128"/>
      <c r="F15" s="141"/>
      <c r="G15" s="141"/>
      <c r="H15" s="118"/>
      <c r="I15" s="128"/>
      <c r="J15" s="118"/>
      <c r="K15" s="108"/>
      <c r="L15" s="86"/>
      <c r="M15" s="21"/>
      <c r="N15" s="22"/>
      <c r="O15" s="23"/>
    </row>
    <row r="16" spans="2:15" x14ac:dyDescent="0.2">
      <c r="B16" s="148">
        <f>MAX($B11:B11)+1</f>
        <v>2</v>
      </c>
      <c r="C16" s="99" t="s">
        <v>147</v>
      </c>
      <c r="D16" s="80"/>
      <c r="E16" s="133" t="s">
        <v>158</v>
      </c>
      <c r="F16" s="139"/>
      <c r="G16" s="139" t="s">
        <v>79</v>
      </c>
      <c r="H16" s="143" t="s">
        <v>150</v>
      </c>
      <c r="I16" s="133" t="s">
        <v>154</v>
      </c>
      <c r="J16" s="116"/>
      <c r="K16" s="106"/>
      <c r="L16" s="84" t="s">
        <v>2</v>
      </c>
      <c r="M16" s="75" t="s">
        <v>163</v>
      </c>
      <c r="N16" s="74" t="s">
        <v>149</v>
      </c>
      <c r="O16" s="17"/>
    </row>
    <row r="17" spans="2:15" x14ac:dyDescent="0.2">
      <c r="B17" s="149"/>
      <c r="C17" s="79"/>
      <c r="D17" s="80"/>
      <c r="E17" s="127"/>
      <c r="F17" s="140"/>
      <c r="G17" s="140"/>
      <c r="H17" s="117"/>
      <c r="I17" s="127"/>
      <c r="J17" s="117"/>
      <c r="K17" s="107"/>
      <c r="L17" s="85"/>
      <c r="M17" s="76" t="s">
        <v>164</v>
      </c>
      <c r="N17" s="19"/>
      <c r="O17" s="20"/>
    </row>
    <row r="18" spans="2:15" x14ac:dyDescent="0.2">
      <c r="B18" s="149"/>
      <c r="C18" s="79"/>
      <c r="D18" s="80"/>
      <c r="E18" s="127"/>
      <c r="F18" s="140"/>
      <c r="G18" s="140"/>
      <c r="H18" s="117"/>
      <c r="I18" s="127"/>
      <c r="J18" s="117"/>
      <c r="K18" s="107"/>
      <c r="L18" s="85"/>
      <c r="M18" s="18"/>
      <c r="N18" s="19"/>
      <c r="O18" s="20"/>
    </row>
    <row r="19" spans="2:15" x14ac:dyDescent="0.2">
      <c r="B19" s="149"/>
      <c r="C19" s="79"/>
      <c r="D19" s="80"/>
      <c r="E19" s="127"/>
      <c r="F19" s="140"/>
      <c r="G19" s="140"/>
      <c r="H19" s="117"/>
      <c r="I19" s="127"/>
      <c r="J19" s="117"/>
      <c r="K19" s="107"/>
      <c r="L19" s="85"/>
      <c r="M19" s="18"/>
      <c r="N19" s="19"/>
      <c r="O19" s="20"/>
    </row>
    <row r="20" spans="2:15" x14ac:dyDescent="0.2">
      <c r="B20" s="150"/>
      <c r="C20" s="81"/>
      <c r="D20" s="82"/>
      <c r="E20" s="128"/>
      <c r="F20" s="141"/>
      <c r="G20" s="141"/>
      <c r="H20" s="118"/>
      <c r="I20" s="128"/>
      <c r="J20" s="118"/>
      <c r="K20" s="108"/>
      <c r="L20" s="86"/>
      <c r="M20" s="21"/>
      <c r="N20" s="22"/>
      <c r="O20" s="23"/>
    </row>
    <row r="21" spans="2:15" x14ac:dyDescent="0.2">
      <c r="B21" s="148">
        <f>MAX($B16:B16)+1</f>
        <v>3</v>
      </c>
      <c r="C21" s="99" t="s">
        <v>147</v>
      </c>
      <c r="D21" s="80"/>
      <c r="E21" s="133" t="s">
        <v>152</v>
      </c>
      <c r="F21" s="139"/>
      <c r="G21" s="139" t="s">
        <v>21</v>
      </c>
      <c r="H21" s="143" t="s">
        <v>150</v>
      </c>
      <c r="I21" s="133" t="s">
        <v>153</v>
      </c>
      <c r="J21" s="116"/>
      <c r="K21" s="123" t="s">
        <v>147</v>
      </c>
      <c r="L21" s="84" t="s">
        <v>4</v>
      </c>
      <c r="M21" s="75" t="s">
        <v>161</v>
      </c>
      <c r="N21" s="74" t="s">
        <v>149</v>
      </c>
      <c r="O21" s="17"/>
    </row>
    <row r="22" spans="2:15" x14ac:dyDescent="0.2">
      <c r="B22" s="149"/>
      <c r="C22" s="79"/>
      <c r="D22" s="80"/>
      <c r="E22" s="127"/>
      <c r="F22" s="140"/>
      <c r="G22" s="140"/>
      <c r="H22" s="117"/>
      <c r="I22" s="127"/>
      <c r="J22" s="117"/>
      <c r="K22" s="107"/>
      <c r="L22" s="85"/>
      <c r="M22" s="18"/>
      <c r="N22" s="19"/>
      <c r="O22" s="20"/>
    </row>
    <row r="23" spans="2:15" x14ac:dyDescent="0.2">
      <c r="B23" s="149"/>
      <c r="C23" s="79"/>
      <c r="D23" s="80"/>
      <c r="E23" s="127"/>
      <c r="F23" s="140"/>
      <c r="G23" s="140"/>
      <c r="H23" s="117"/>
      <c r="I23" s="127"/>
      <c r="J23" s="117"/>
      <c r="K23" s="107"/>
      <c r="L23" s="85"/>
      <c r="M23" s="18"/>
      <c r="N23" s="19"/>
      <c r="O23" s="20"/>
    </row>
    <row r="24" spans="2:15" ht="11.9" customHeight="1" x14ac:dyDescent="0.2">
      <c r="B24" s="149"/>
      <c r="C24" s="79"/>
      <c r="D24" s="80"/>
      <c r="E24" s="127"/>
      <c r="F24" s="140"/>
      <c r="G24" s="140"/>
      <c r="H24" s="117"/>
      <c r="I24" s="127"/>
      <c r="J24" s="117"/>
      <c r="K24" s="107"/>
      <c r="L24" s="85"/>
      <c r="M24" s="18"/>
      <c r="N24" s="19"/>
      <c r="O24" s="20"/>
    </row>
    <row r="25" spans="2:15" ht="11.9" customHeight="1" x14ac:dyDescent="0.2">
      <c r="B25" s="150"/>
      <c r="C25" s="81"/>
      <c r="D25" s="82"/>
      <c r="E25" s="128"/>
      <c r="F25" s="141"/>
      <c r="G25" s="141"/>
      <c r="H25" s="118"/>
      <c r="I25" s="128"/>
      <c r="J25" s="118"/>
      <c r="K25" s="108"/>
      <c r="L25" s="86"/>
      <c r="M25" s="21"/>
      <c r="N25" s="22"/>
      <c r="O25" s="23"/>
    </row>
    <row r="26" spans="2:15" ht="14.5" x14ac:dyDescent="0.2">
      <c r="B26" s="148">
        <f>MAX($B21:B21)+1</f>
        <v>4</v>
      </c>
      <c r="C26" s="99" t="s">
        <v>147</v>
      </c>
      <c r="D26" s="80"/>
      <c r="E26" s="133" t="s">
        <v>159</v>
      </c>
      <c r="F26" s="139"/>
      <c r="G26" s="139" t="s">
        <v>21</v>
      </c>
      <c r="H26" s="143" t="s">
        <v>150</v>
      </c>
      <c r="I26" s="133" t="s">
        <v>155</v>
      </c>
      <c r="J26" s="116"/>
      <c r="K26" s="123" t="s">
        <v>160</v>
      </c>
      <c r="L26" s="84" t="s">
        <v>3</v>
      </c>
      <c r="M26" s="77" t="s">
        <v>165</v>
      </c>
      <c r="N26" s="74" t="s">
        <v>149</v>
      </c>
      <c r="O26" s="17"/>
    </row>
    <row r="27" spans="2:15" x14ac:dyDescent="0.2">
      <c r="B27" s="149"/>
      <c r="C27" s="79"/>
      <c r="D27" s="80"/>
      <c r="E27" s="127"/>
      <c r="F27" s="140"/>
      <c r="G27" s="140"/>
      <c r="H27" s="117"/>
      <c r="I27" s="127"/>
      <c r="J27" s="117"/>
      <c r="K27" s="107"/>
      <c r="L27" s="85"/>
      <c r="M27" s="18"/>
      <c r="N27" s="19"/>
      <c r="O27" s="20"/>
    </row>
    <row r="28" spans="2:15" x14ac:dyDescent="0.2">
      <c r="B28" s="149"/>
      <c r="C28" s="79"/>
      <c r="D28" s="80"/>
      <c r="E28" s="127"/>
      <c r="F28" s="140"/>
      <c r="G28" s="140"/>
      <c r="H28" s="117"/>
      <c r="I28" s="127"/>
      <c r="J28" s="117"/>
      <c r="K28" s="107"/>
      <c r="L28" s="85"/>
      <c r="M28" s="18"/>
      <c r="N28" s="19"/>
      <c r="O28" s="20"/>
    </row>
    <row r="29" spans="2:15" ht="11.9" customHeight="1" x14ac:dyDescent="0.2">
      <c r="B29" s="149"/>
      <c r="C29" s="79"/>
      <c r="D29" s="80"/>
      <c r="E29" s="127"/>
      <c r="F29" s="140"/>
      <c r="G29" s="140"/>
      <c r="H29" s="117"/>
      <c r="I29" s="127"/>
      <c r="J29" s="117"/>
      <c r="K29" s="107"/>
      <c r="L29" s="85"/>
      <c r="M29" s="18"/>
      <c r="N29" s="19"/>
      <c r="O29" s="20"/>
    </row>
    <row r="30" spans="2:15" ht="11.9" customHeight="1" x14ac:dyDescent="0.2">
      <c r="B30" s="150"/>
      <c r="C30" s="81"/>
      <c r="D30" s="82"/>
      <c r="E30" s="128"/>
      <c r="F30" s="141"/>
      <c r="G30" s="141"/>
      <c r="H30" s="118"/>
      <c r="I30" s="128"/>
      <c r="J30" s="118"/>
      <c r="K30" s="108"/>
      <c r="L30" s="86"/>
      <c r="M30" s="21"/>
      <c r="N30" s="22"/>
      <c r="O30" s="23"/>
    </row>
    <row r="31" spans="2:15" x14ac:dyDescent="0.2">
      <c r="B31" s="148">
        <f>MAX($B26:B26)+1</f>
        <v>5</v>
      </c>
      <c r="C31" s="99" t="s">
        <v>147</v>
      </c>
      <c r="D31" s="80"/>
      <c r="E31" s="133" t="s">
        <v>156</v>
      </c>
      <c r="F31" s="139"/>
      <c r="G31" s="139" t="s">
        <v>21</v>
      </c>
      <c r="H31" s="143" t="s">
        <v>150</v>
      </c>
      <c r="I31" s="133" t="s">
        <v>157</v>
      </c>
      <c r="J31" s="116"/>
      <c r="K31" s="123" t="s">
        <v>160</v>
      </c>
      <c r="L31" s="84" t="s">
        <v>3</v>
      </c>
      <c r="M31" s="75" t="s">
        <v>166</v>
      </c>
      <c r="N31" s="74" t="s">
        <v>149</v>
      </c>
      <c r="O31" s="17"/>
    </row>
    <row r="32" spans="2:15" x14ac:dyDescent="0.2">
      <c r="B32" s="149"/>
      <c r="C32" s="79"/>
      <c r="D32" s="80"/>
      <c r="E32" s="127"/>
      <c r="F32" s="140"/>
      <c r="G32" s="140"/>
      <c r="H32" s="117"/>
      <c r="I32" s="127"/>
      <c r="J32" s="117"/>
      <c r="K32" s="107"/>
      <c r="L32" s="85"/>
      <c r="M32" s="18"/>
      <c r="N32" s="19"/>
      <c r="O32" s="20"/>
    </row>
    <row r="33" spans="2:15" x14ac:dyDescent="0.2">
      <c r="B33" s="149"/>
      <c r="C33" s="79"/>
      <c r="D33" s="80"/>
      <c r="E33" s="127"/>
      <c r="F33" s="140"/>
      <c r="G33" s="140"/>
      <c r="H33" s="117"/>
      <c r="I33" s="127"/>
      <c r="J33" s="117"/>
      <c r="K33" s="107"/>
      <c r="L33" s="85"/>
      <c r="M33" s="18"/>
      <c r="N33" s="19"/>
      <c r="O33" s="20"/>
    </row>
    <row r="34" spans="2:15" x14ac:dyDescent="0.2">
      <c r="B34" s="149"/>
      <c r="C34" s="79"/>
      <c r="D34" s="80"/>
      <c r="E34" s="127"/>
      <c r="F34" s="140"/>
      <c r="G34" s="140"/>
      <c r="H34" s="117"/>
      <c r="I34" s="127"/>
      <c r="J34" s="117"/>
      <c r="K34" s="107"/>
      <c r="L34" s="85"/>
      <c r="M34" s="18"/>
      <c r="N34" s="19"/>
      <c r="O34" s="20"/>
    </row>
    <row r="35" spans="2:15" x14ac:dyDescent="0.2">
      <c r="B35" s="150"/>
      <c r="C35" s="81"/>
      <c r="D35" s="82"/>
      <c r="E35" s="128"/>
      <c r="F35" s="141"/>
      <c r="G35" s="141"/>
      <c r="H35" s="118"/>
      <c r="I35" s="128"/>
      <c r="J35" s="118"/>
      <c r="K35" s="108"/>
      <c r="L35" s="86"/>
      <c r="M35" s="21"/>
      <c r="N35" s="22"/>
      <c r="O35" s="23"/>
    </row>
    <row r="36" spans="2:15" x14ac:dyDescent="0.2">
      <c r="B36" s="162">
        <f>MAX($B31:B31)+1</f>
        <v>6</v>
      </c>
      <c r="C36" s="100" t="s">
        <v>147</v>
      </c>
      <c r="D36" s="101"/>
      <c r="E36" s="133" t="s">
        <v>167</v>
      </c>
      <c r="F36" s="139"/>
      <c r="G36" s="139" t="s">
        <v>21</v>
      </c>
      <c r="H36" s="116" t="s">
        <v>150</v>
      </c>
      <c r="I36" s="134"/>
      <c r="J36" s="116"/>
      <c r="K36" s="123" t="s">
        <v>160</v>
      </c>
      <c r="L36" s="113" t="s">
        <v>2</v>
      </c>
      <c r="M36" s="15"/>
      <c r="N36" s="74" t="s">
        <v>149</v>
      </c>
      <c r="O36" s="17"/>
    </row>
    <row r="37" spans="2:15" x14ac:dyDescent="0.2">
      <c r="B37" s="163"/>
      <c r="C37" s="99"/>
      <c r="D37" s="102"/>
      <c r="E37" s="151"/>
      <c r="F37" s="140"/>
      <c r="G37" s="140"/>
      <c r="H37" s="144"/>
      <c r="I37" s="135"/>
      <c r="J37" s="117"/>
      <c r="K37" s="124"/>
      <c r="L37" s="114"/>
      <c r="M37" s="18"/>
      <c r="N37" s="19"/>
      <c r="O37" s="20"/>
    </row>
    <row r="38" spans="2:15" x14ac:dyDescent="0.2">
      <c r="B38" s="163"/>
      <c r="C38" s="99"/>
      <c r="D38" s="102"/>
      <c r="E38" s="151"/>
      <c r="F38" s="140"/>
      <c r="G38" s="140"/>
      <c r="H38" s="144"/>
      <c r="I38" s="135"/>
      <c r="J38" s="117"/>
      <c r="K38" s="124"/>
      <c r="L38" s="114"/>
      <c r="M38" s="18"/>
      <c r="N38" s="19"/>
      <c r="O38" s="20"/>
    </row>
    <row r="39" spans="2:15" x14ac:dyDescent="0.2">
      <c r="B39" s="163"/>
      <c r="C39" s="99"/>
      <c r="D39" s="102"/>
      <c r="E39" s="151"/>
      <c r="F39" s="140"/>
      <c r="G39" s="140"/>
      <c r="H39" s="144"/>
      <c r="I39" s="135"/>
      <c r="J39" s="117"/>
      <c r="K39" s="124"/>
      <c r="L39" s="114"/>
      <c r="M39" s="18"/>
      <c r="N39" s="19"/>
      <c r="O39" s="20"/>
    </row>
    <row r="40" spans="2:15" ht="313" customHeight="1" x14ac:dyDescent="0.2">
      <c r="B40" s="164"/>
      <c r="C40" s="103"/>
      <c r="D40" s="104"/>
      <c r="E40" s="152"/>
      <c r="F40" s="141"/>
      <c r="G40" s="141"/>
      <c r="H40" s="145"/>
      <c r="I40" s="136"/>
      <c r="J40" s="118"/>
      <c r="K40" s="125"/>
      <c r="L40" s="115"/>
      <c r="M40" s="78" t="s">
        <v>168</v>
      </c>
      <c r="N40" s="22"/>
      <c r="O40" s="23"/>
    </row>
    <row r="41" spans="2:15" x14ac:dyDescent="0.2">
      <c r="B41" s="148">
        <f>MAX($B36:B36)+1</f>
        <v>7</v>
      </c>
      <c r="C41" s="105">
        <v>45053</v>
      </c>
      <c r="D41" s="80"/>
      <c r="E41" s="126" t="s">
        <v>169</v>
      </c>
      <c r="F41" s="139"/>
      <c r="G41" s="139" t="s">
        <v>79</v>
      </c>
      <c r="H41" s="116" t="s">
        <v>170</v>
      </c>
      <c r="I41" s="126"/>
      <c r="J41" s="116"/>
      <c r="K41" s="106"/>
      <c r="L41" s="84" t="s">
        <v>3</v>
      </c>
      <c r="M41" s="15"/>
      <c r="N41" s="16"/>
      <c r="O41" s="17"/>
    </row>
    <row r="42" spans="2:15" x14ac:dyDescent="0.2">
      <c r="B42" s="149"/>
      <c r="C42" s="79"/>
      <c r="D42" s="80"/>
      <c r="E42" s="127"/>
      <c r="F42" s="140"/>
      <c r="G42" s="140"/>
      <c r="H42" s="117"/>
      <c r="I42" s="127"/>
      <c r="J42" s="117"/>
      <c r="K42" s="107"/>
      <c r="L42" s="85"/>
      <c r="M42" s="18"/>
      <c r="N42" s="19"/>
      <c r="O42" s="20"/>
    </row>
    <row r="43" spans="2:15" x14ac:dyDescent="0.2">
      <c r="B43" s="149"/>
      <c r="C43" s="79"/>
      <c r="D43" s="80"/>
      <c r="E43" s="127"/>
      <c r="F43" s="140"/>
      <c r="G43" s="140"/>
      <c r="H43" s="117"/>
      <c r="I43" s="127"/>
      <c r="J43" s="117"/>
      <c r="K43" s="107"/>
      <c r="L43" s="85"/>
      <c r="M43" s="18"/>
      <c r="N43" s="19"/>
      <c r="O43" s="20"/>
    </row>
    <row r="44" spans="2:15" x14ac:dyDescent="0.2">
      <c r="B44" s="149"/>
      <c r="C44" s="79"/>
      <c r="D44" s="80"/>
      <c r="E44" s="127"/>
      <c r="F44" s="140"/>
      <c r="G44" s="140"/>
      <c r="H44" s="117"/>
      <c r="I44" s="127"/>
      <c r="J44" s="117"/>
      <c r="K44" s="107"/>
      <c r="L44" s="85"/>
      <c r="M44" s="18"/>
      <c r="N44" s="19"/>
      <c r="O44" s="20"/>
    </row>
    <row r="45" spans="2:15" x14ac:dyDescent="0.2">
      <c r="B45" s="150"/>
      <c r="C45" s="81"/>
      <c r="D45" s="82"/>
      <c r="E45" s="128"/>
      <c r="F45" s="141"/>
      <c r="G45" s="141"/>
      <c r="H45" s="118"/>
      <c r="I45" s="128"/>
      <c r="J45" s="118"/>
      <c r="K45" s="108"/>
      <c r="L45" s="86"/>
      <c r="M45" s="21"/>
      <c r="N45" s="22"/>
      <c r="O45" s="23"/>
    </row>
    <row r="46" spans="2:15" x14ac:dyDescent="0.2">
      <c r="B46" s="148">
        <f>MAX($B41:B41)+1</f>
        <v>8</v>
      </c>
      <c r="C46" s="105">
        <v>45053</v>
      </c>
      <c r="D46" s="80"/>
      <c r="E46" s="126" t="s">
        <v>171</v>
      </c>
      <c r="F46" s="139"/>
      <c r="G46" s="139" t="s">
        <v>79</v>
      </c>
      <c r="H46" s="116" t="s">
        <v>170</v>
      </c>
      <c r="I46" s="126" t="s">
        <v>173</v>
      </c>
      <c r="J46" s="116"/>
      <c r="K46" s="106"/>
      <c r="L46" s="84" t="s">
        <v>3</v>
      </c>
      <c r="M46" s="15"/>
      <c r="N46" s="16"/>
      <c r="O46" s="17"/>
    </row>
    <row r="47" spans="2:15" x14ac:dyDescent="0.2">
      <c r="B47" s="149"/>
      <c r="C47" s="79"/>
      <c r="D47" s="80"/>
      <c r="E47" s="127"/>
      <c r="F47" s="140"/>
      <c r="G47" s="140"/>
      <c r="H47" s="117"/>
      <c r="I47" s="127"/>
      <c r="J47" s="117"/>
      <c r="K47" s="107"/>
      <c r="L47" s="85"/>
      <c r="M47" s="18"/>
      <c r="N47" s="19"/>
      <c r="O47" s="20"/>
    </row>
    <row r="48" spans="2:15" x14ac:dyDescent="0.2">
      <c r="B48" s="149"/>
      <c r="C48" s="79"/>
      <c r="D48" s="80"/>
      <c r="E48" s="127"/>
      <c r="F48" s="140"/>
      <c r="G48" s="140"/>
      <c r="H48" s="117"/>
      <c r="I48" s="127"/>
      <c r="J48" s="117"/>
      <c r="K48" s="107"/>
      <c r="L48" s="85"/>
      <c r="M48" s="18"/>
      <c r="N48" s="19"/>
      <c r="O48" s="20"/>
    </row>
    <row r="49" spans="2:15" x14ac:dyDescent="0.2">
      <c r="B49" s="149"/>
      <c r="C49" s="79"/>
      <c r="D49" s="80"/>
      <c r="E49" s="127"/>
      <c r="F49" s="140"/>
      <c r="G49" s="140"/>
      <c r="H49" s="117"/>
      <c r="I49" s="127"/>
      <c r="J49" s="117"/>
      <c r="K49" s="107"/>
      <c r="L49" s="85"/>
      <c r="M49" s="18"/>
      <c r="N49" s="19"/>
      <c r="O49" s="20"/>
    </row>
    <row r="50" spans="2:15" x14ac:dyDescent="0.2">
      <c r="B50" s="150"/>
      <c r="C50" s="81"/>
      <c r="D50" s="82"/>
      <c r="E50" s="128"/>
      <c r="F50" s="141"/>
      <c r="G50" s="141"/>
      <c r="H50" s="118"/>
      <c r="I50" s="128"/>
      <c r="J50" s="118"/>
      <c r="K50" s="108"/>
      <c r="L50" s="86"/>
      <c r="M50" s="21"/>
      <c r="N50" s="22"/>
      <c r="O50" s="23"/>
    </row>
    <row r="51" spans="2:15" x14ac:dyDescent="0.2">
      <c r="B51" s="148">
        <f>MAX($B46:B46)+1</f>
        <v>9</v>
      </c>
      <c r="C51" s="105">
        <v>45053</v>
      </c>
      <c r="D51" s="80"/>
      <c r="E51" s="126" t="s">
        <v>172</v>
      </c>
      <c r="F51" s="139"/>
      <c r="G51" s="139" t="s">
        <v>79</v>
      </c>
      <c r="H51" s="116" t="s">
        <v>170</v>
      </c>
      <c r="I51" s="126"/>
      <c r="J51" s="116"/>
      <c r="K51" s="106"/>
      <c r="L51" s="84" t="s">
        <v>3</v>
      </c>
      <c r="M51" s="15"/>
      <c r="N51" s="16"/>
      <c r="O51" s="17"/>
    </row>
    <row r="52" spans="2:15" x14ac:dyDescent="0.2">
      <c r="B52" s="149"/>
      <c r="C52" s="79"/>
      <c r="D52" s="80"/>
      <c r="E52" s="127"/>
      <c r="F52" s="140"/>
      <c r="G52" s="140"/>
      <c r="H52" s="117"/>
      <c r="I52" s="127"/>
      <c r="J52" s="117"/>
      <c r="K52" s="107"/>
      <c r="L52" s="85"/>
      <c r="M52" s="18"/>
      <c r="N52" s="19"/>
      <c r="O52" s="20"/>
    </row>
    <row r="53" spans="2:15" x14ac:dyDescent="0.2">
      <c r="B53" s="149"/>
      <c r="C53" s="79"/>
      <c r="D53" s="80"/>
      <c r="E53" s="127"/>
      <c r="F53" s="140"/>
      <c r="G53" s="140"/>
      <c r="H53" s="117"/>
      <c r="I53" s="127"/>
      <c r="J53" s="117"/>
      <c r="K53" s="107"/>
      <c r="L53" s="85"/>
      <c r="M53" s="18"/>
      <c r="N53" s="19"/>
      <c r="O53" s="20"/>
    </row>
    <row r="54" spans="2:15" x14ac:dyDescent="0.2">
      <c r="B54" s="149"/>
      <c r="C54" s="79"/>
      <c r="D54" s="80"/>
      <c r="E54" s="127"/>
      <c r="F54" s="140"/>
      <c r="G54" s="140"/>
      <c r="H54" s="117"/>
      <c r="I54" s="127"/>
      <c r="J54" s="117"/>
      <c r="K54" s="107"/>
      <c r="L54" s="85"/>
      <c r="M54" s="18"/>
      <c r="N54" s="19"/>
      <c r="O54" s="20"/>
    </row>
    <row r="55" spans="2:15" x14ac:dyDescent="0.2">
      <c r="B55" s="150"/>
      <c r="C55" s="81"/>
      <c r="D55" s="82"/>
      <c r="E55" s="128"/>
      <c r="F55" s="141"/>
      <c r="G55" s="141"/>
      <c r="H55" s="118"/>
      <c r="I55" s="128"/>
      <c r="J55" s="118"/>
      <c r="K55" s="108"/>
      <c r="L55" s="86"/>
      <c r="M55" s="21"/>
      <c r="N55" s="22"/>
      <c r="O55" s="23"/>
    </row>
    <row r="56" spans="2:15" x14ac:dyDescent="0.2">
      <c r="B56" s="148">
        <f>MAX($B51:B51)+1</f>
        <v>10</v>
      </c>
      <c r="C56" s="105">
        <v>45060</v>
      </c>
      <c r="D56" s="80"/>
      <c r="E56" s="134" t="s">
        <v>174</v>
      </c>
      <c r="F56" s="139"/>
      <c r="G56" s="139" t="s">
        <v>21</v>
      </c>
      <c r="H56" s="116" t="s">
        <v>175</v>
      </c>
      <c r="I56" s="137" t="s">
        <v>180</v>
      </c>
      <c r="J56" s="116"/>
      <c r="K56" s="106"/>
      <c r="L56" s="84" t="s">
        <v>3</v>
      </c>
      <c r="M56" s="15"/>
      <c r="N56" s="16"/>
      <c r="O56" s="17"/>
    </row>
    <row r="57" spans="2:15" x14ac:dyDescent="0.2">
      <c r="B57" s="149"/>
      <c r="C57" s="79"/>
      <c r="D57" s="80"/>
      <c r="E57" s="127"/>
      <c r="F57" s="140"/>
      <c r="G57" s="140"/>
      <c r="H57" s="117"/>
      <c r="I57" s="127"/>
      <c r="J57" s="117"/>
      <c r="K57" s="107"/>
      <c r="L57" s="85"/>
      <c r="M57" s="18"/>
      <c r="N57" s="19"/>
      <c r="O57" s="20"/>
    </row>
    <row r="58" spans="2:15" x14ac:dyDescent="0.2">
      <c r="B58" s="149"/>
      <c r="C58" s="79"/>
      <c r="D58" s="80"/>
      <c r="E58" s="127"/>
      <c r="F58" s="140"/>
      <c r="G58" s="140"/>
      <c r="H58" s="117"/>
      <c r="I58" s="127"/>
      <c r="J58" s="117"/>
      <c r="K58" s="107"/>
      <c r="L58" s="85"/>
      <c r="M58" s="18"/>
      <c r="N58" s="19"/>
      <c r="O58" s="20"/>
    </row>
    <row r="59" spans="2:15" ht="11.9" customHeight="1" x14ac:dyDescent="0.2">
      <c r="B59" s="149"/>
      <c r="C59" s="79"/>
      <c r="D59" s="80"/>
      <c r="E59" s="127"/>
      <c r="F59" s="140"/>
      <c r="G59" s="140"/>
      <c r="H59" s="117"/>
      <c r="I59" s="127"/>
      <c r="J59" s="117"/>
      <c r="K59" s="107"/>
      <c r="L59" s="85"/>
      <c r="M59" s="18"/>
      <c r="N59" s="19"/>
      <c r="O59" s="20"/>
    </row>
    <row r="60" spans="2:15" ht="11.9" customHeight="1" x14ac:dyDescent="0.2">
      <c r="B60" s="150"/>
      <c r="C60" s="81"/>
      <c r="D60" s="82"/>
      <c r="E60" s="128"/>
      <c r="F60" s="141"/>
      <c r="G60" s="141"/>
      <c r="H60" s="118"/>
      <c r="I60" s="128"/>
      <c r="J60" s="118"/>
      <c r="K60" s="108"/>
      <c r="L60" s="86"/>
      <c r="M60" s="21"/>
      <c r="N60" s="22"/>
      <c r="O60" s="23"/>
    </row>
    <row r="61" spans="2:15" x14ac:dyDescent="0.2">
      <c r="B61" s="148">
        <f>MAX($B56:B56)+1</f>
        <v>11</v>
      </c>
      <c r="C61" s="105">
        <v>45060</v>
      </c>
      <c r="D61" s="80"/>
      <c r="E61" s="126" t="s">
        <v>176</v>
      </c>
      <c r="F61" s="139"/>
      <c r="G61" s="139" t="s">
        <v>79</v>
      </c>
      <c r="H61" s="116" t="s">
        <v>177</v>
      </c>
      <c r="I61" s="137" t="s">
        <v>178</v>
      </c>
      <c r="J61" s="116"/>
      <c r="K61" s="106"/>
      <c r="L61" s="84" t="s">
        <v>3</v>
      </c>
      <c r="M61" s="15"/>
      <c r="N61" s="16"/>
      <c r="O61" s="17"/>
    </row>
    <row r="62" spans="2:15" x14ac:dyDescent="0.2">
      <c r="B62" s="149"/>
      <c r="C62" s="79"/>
      <c r="D62" s="80"/>
      <c r="E62" s="127"/>
      <c r="F62" s="140"/>
      <c r="G62" s="140"/>
      <c r="H62" s="117"/>
      <c r="I62" s="127"/>
      <c r="J62" s="117"/>
      <c r="K62" s="107"/>
      <c r="L62" s="85"/>
      <c r="M62" s="18"/>
      <c r="N62" s="19"/>
      <c r="O62" s="20"/>
    </row>
    <row r="63" spans="2:15" x14ac:dyDescent="0.2">
      <c r="B63" s="149"/>
      <c r="C63" s="79"/>
      <c r="D63" s="80"/>
      <c r="E63" s="127"/>
      <c r="F63" s="140"/>
      <c r="G63" s="140"/>
      <c r="H63" s="117"/>
      <c r="I63" s="127"/>
      <c r="J63" s="117"/>
      <c r="K63" s="107"/>
      <c r="L63" s="85"/>
      <c r="M63" s="18"/>
      <c r="N63" s="19"/>
      <c r="O63" s="20"/>
    </row>
    <row r="64" spans="2:15" ht="11.9" customHeight="1" x14ac:dyDescent="0.2">
      <c r="B64" s="149"/>
      <c r="C64" s="79"/>
      <c r="D64" s="80"/>
      <c r="E64" s="127"/>
      <c r="F64" s="140"/>
      <c r="G64" s="140"/>
      <c r="H64" s="117"/>
      <c r="I64" s="127"/>
      <c r="J64" s="117"/>
      <c r="K64" s="107"/>
      <c r="L64" s="85"/>
      <c r="M64" s="18"/>
      <c r="N64" s="19"/>
      <c r="O64" s="20"/>
    </row>
    <row r="65" spans="2:15" ht="11.9" customHeight="1" x14ac:dyDescent="0.2">
      <c r="B65" s="150"/>
      <c r="C65" s="81"/>
      <c r="D65" s="82"/>
      <c r="E65" s="128"/>
      <c r="F65" s="141"/>
      <c r="G65" s="141"/>
      <c r="H65" s="118"/>
      <c r="I65" s="128"/>
      <c r="J65" s="118"/>
      <c r="K65" s="108"/>
      <c r="L65" s="86"/>
      <c r="M65" s="21"/>
      <c r="N65" s="22"/>
      <c r="O65" s="23"/>
    </row>
    <row r="66" spans="2:15" ht="12" customHeight="1" x14ac:dyDescent="0.2">
      <c r="B66" s="148">
        <f>MAX($B61:B61)+1</f>
        <v>12</v>
      </c>
      <c r="C66" s="105">
        <v>45060</v>
      </c>
      <c r="D66" s="80"/>
      <c r="E66" s="126" t="s">
        <v>170</v>
      </c>
      <c r="F66" s="139"/>
      <c r="G66" s="139" t="s">
        <v>79</v>
      </c>
      <c r="H66" s="116" t="s">
        <v>179</v>
      </c>
      <c r="I66" s="137" t="s">
        <v>183</v>
      </c>
      <c r="J66" s="116"/>
      <c r="K66" s="106"/>
      <c r="L66" s="113" t="s">
        <v>2</v>
      </c>
      <c r="M66" s="15"/>
      <c r="N66" s="16"/>
      <c r="O66" s="17"/>
    </row>
    <row r="67" spans="2:15" x14ac:dyDescent="0.2">
      <c r="B67" s="149"/>
      <c r="C67" s="79"/>
      <c r="D67" s="80"/>
      <c r="E67" s="127"/>
      <c r="F67" s="140"/>
      <c r="G67" s="140"/>
      <c r="H67" s="117"/>
      <c r="I67" s="127"/>
      <c r="J67" s="117"/>
      <c r="K67" s="107"/>
      <c r="L67" s="114"/>
      <c r="M67" s="18"/>
      <c r="N67" s="19"/>
      <c r="O67" s="20"/>
    </row>
    <row r="68" spans="2:15" x14ac:dyDescent="0.2">
      <c r="B68" s="149"/>
      <c r="C68" s="79"/>
      <c r="D68" s="80"/>
      <c r="E68" s="127"/>
      <c r="F68" s="140"/>
      <c r="G68" s="140"/>
      <c r="H68" s="117"/>
      <c r="I68" s="127"/>
      <c r="J68" s="117"/>
      <c r="K68" s="107"/>
      <c r="L68" s="114"/>
      <c r="M68" s="18"/>
      <c r="N68" s="19"/>
      <c r="O68" s="20"/>
    </row>
    <row r="69" spans="2:15" ht="11.9" customHeight="1" x14ac:dyDescent="0.2">
      <c r="B69" s="149"/>
      <c r="C69" s="79"/>
      <c r="D69" s="80"/>
      <c r="E69" s="127"/>
      <c r="F69" s="140"/>
      <c r="G69" s="140"/>
      <c r="H69" s="117"/>
      <c r="I69" s="127"/>
      <c r="J69" s="117"/>
      <c r="K69" s="107"/>
      <c r="L69" s="114"/>
      <c r="M69" s="18"/>
      <c r="N69" s="19"/>
      <c r="O69" s="20"/>
    </row>
    <row r="70" spans="2:15" ht="11.9" customHeight="1" x14ac:dyDescent="0.2">
      <c r="B70" s="150"/>
      <c r="C70" s="81"/>
      <c r="D70" s="82"/>
      <c r="E70" s="128"/>
      <c r="F70" s="141"/>
      <c r="G70" s="141"/>
      <c r="H70" s="118"/>
      <c r="I70" s="128"/>
      <c r="J70" s="118"/>
      <c r="K70" s="108"/>
      <c r="L70" s="115"/>
      <c r="M70" s="21"/>
      <c r="N70" s="22"/>
      <c r="O70" s="23"/>
    </row>
    <row r="71" spans="2:15" x14ac:dyDescent="0.2">
      <c r="B71" s="148">
        <f>MAX($B66:B66)+1</f>
        <v>13</v>
      </c>
      <c r="C71" s="105">
        <v>45060</v>
      </c>
      <c r="D71" s="80"/>
      <c r="E71" s="126" t="s">
        <v>181</v>
      </c>
      <c r="F71" s="139"/>
      <c r="G71" s="139" t="s">
        <v>79</v>
      </c>
      <c r="H71" s="116" t="s">
        <v>182</v>
      </c>
      <c r="I71" s="126" t="s">
        <v>184</v>
      </c>
      <c r="J71" s="116"/>
      <c r="K71" s="106"/>
      <c r="L71" s="84" t="s">
        <v>2</v>
      </c>
      <c r="M71" s="15"/>
      <c r="N71" s="16"/>
      <c r="O71" s="17"/>
    </row>
    <row r="72" spans="2:15" x14ac:dyDescent="0.2">
      <c r="B72" s="149"/>
      <c r="C72" s="79"/>
      <c r="D72" s="80"/>
      <c r="E72" s="127"/>
      <c r="F72" s="140"/>
      <c r="G72" s="140"/>
      <c r="H72" s="117"/>
      <c r="I72" s="127"/>
      <c r="J72" s="117"/>
      <c r="K72" s="107"/>
      <c r="L72" s="85"/>
      <c r="M72" s="18"/>
      <c r="N72" s="19"/>
      <c r="O72" s="20"/>
    </row>
    <row r="73" spans="2:15" x14ac:dyDescent="0.2">
      <c r="B73" s="149"/>
      <c r="C73" s="79"/>
      <c r="D73" s="80"/>
      <c r="E73" s="127"/>
      <c r="F73" s="140"/>
      <c r="G73" s="140"/>
      <c r="H73" s="117"/>
      <c r="I73" s="127"/>
      <c r="J73" s="117"/>
      <c r="K73" s="107"/>
      <c r="L73" s="85"/>
      <c r="M73" s="18"/>
      <c r="N73" s="19"/>
      <c r="O73" s="20"/>
    </row>
    <row r="74" spans="2:15" ht="11.9" customHeight="1" x14ac:dyDescent="0.2">
      <c r="B74" s="149"/>
      <c r="C74" s="79"/>
      <c r="D74" s="80"/>
      <c r="E74" s="127"/>
      <c r="F74" s="140"/>
      <c r="G74" s="140"/>
      <c r="H74" s="117"/>
      <c r="I74" s="127"/>
      <c r="J74" s="117"/>
      <c r="K74" s="107"/>
      <c r="L74" s="85"/>
      <c r="M74" s="18"/>
      <c r="N74" s="19"/>
      <c r="O74" s="20"/>
    </row>
    <row r="75" spans="2:15" ht="11.9" customHeight="1" x14ac:dyDescent="0.2">
      <c r="B75" s="150"/>
      <c r="C75" s="81"/>
      <c r="D75" s="82"/>
      <c r="E75" s="128"/>
      <c r="F75" s="141"/>
      <c r="G75" s="141"/>
      <c r="H75" s="118"/>
      <c r="I75" s="128"/>
      <c r="J75" s="118"/>
      <c r="K75" s="108"/>
      <c r="L75" s="86"/>
      <c r="M75" s="21"/>
      <c r="N75" s="22"/>
      <c r="O75" s="23"/>
    </row>
    <row r="76" spans="2:15" x14ac:dyDescent="0.2">
      <c r="B76" s="148">
        <f>MAX($B71:B71)+1</f>
        <v>14</v>
      </c>
      <c r="C76" s="83" t="s">
        <v>185</v>
      </c>
      <c r="D76" s="80"/>
      <c r="E76" s="126" t="s">
        <v>186</v>
      </c>
      <c r="F76" s="139"/>
      <c r="G76" s="139" t="s">
        <v>21</v>
      </c>
      <c r="H76" s="116" t="s">
        <v>179</v>
      </c>
      <c r="I76" s="134" t="s">
        <v>187</v>
      </c>
      <c r="J76" s="116"/>
      <c r="K76" s="106"/>
      <c r="L76" s="84" t="s">
        <v>4</v>
      </c>
      <c r="M76" s="15"/>
      <c r="N76" s="16"/>
      <c r="O76" s="17"/>
    </row>
    <row r="77" spans="2:15" x14ac:dyDescent="0.2">
      <c r="B77" s="149"/>
      <c r="C77" s="79"/>
      <c r="D77" s="80"/>
      <c r="E77" s="127"/>
      <c r="F77" s="140"/>
      <c r="G77" s="140"/>
      <c r="H77" s="117"/>
      <c r="I77" s="127"/>
      <c r="J77" s="117"/>
      <c r="K77" s="107"/>
      <c r="L77" s="85"/>
      <c r="M77" s="18"/>
      <c r="N77" s="19"/>
      <c r="O77" s="20"/>
    </row>
    <row r="78" spans="2:15" x14ac:dyDescent="0.2">
      <c r="B78" s="149"/>
      <c r="C78" s="79"/>
      <c r="D78" s="80"/>
      <c r="E78" s="127"/>
      <c r="F78" s="140"/>
      <c r="G78" s="140"/>
      <c r="H78" s="117"/>
      <c r="I78" s="127"/>
      <c r="J78" s="117"/>
      <c r="K78" s="107"/>
      <c r="L78" s="85"/>
      <c r="M78" s="18"/>
      <c r="N78" s="19"/>
      <c r="O78" s="20"/>
    </row>
    <row r="79" spans="2:15" ht="11.9" customHeight="1" x14ac:dyDescent="0.2">
      <c r="B79" s="149"/>
      <c r="C79" s="79"/>
      <c r="D79" s="80"/>
      <c r="E79" s="127"/>
      <c r="F79" s="140"/>
      <c r="G79" s="140"/>
      <c r="H79" s="117"/>
      <c r="I79" s="127"/>
      <c r="J79" s="117"/>
      <c r="K79" s="107"/>
      <c r="L79" s="85"/>
      <c r="M79" s="18"/>
      <c r="N79" s="19"/>
      <c r="O79" s="20"/>
    </row>
    <row r="80" spans="2:15" ht="85" customHeight="1" x14ac:dyDescent="0.2">
      <c r="B80" s="150"/>
      <c r="C80" s="81"/>
      <c r="D80" s="82"/>
      <c r="E80" s="128"/>
      <c r="F80" s="141"/>
      <c r="G80" s="141"/>
      <c r="H80" s="118"/>
      <c r="I80" s="128"/>
      <c r="J80" s="118"/>
      <c r="K80" s="108"/>
      <c r="L80" s="86"/>
      <c r="M80" s="21"/>
      <c r="N80" s="22"/>
      <c r="O80" s="23"/>
    </row>
    <row r="81" spans="2:15" x14ac:dyDescent="0.2">
      <c r="B81" s="148">
        <f>MAX($B76:B76)+1</f>
        <v>15</v>
      </c>
      <c r="C81" s="83" t="s">
        <v>185</v>
      </c>
      <c r="D81" s="80"/>
      <c r="E81" s="126" t="s">
        <v>186</v>
      </c>
      <c r="F81" s="139"/>
      <c r="G81" s="139" t="s">
        <v>21</v>
      </c>
      <c r="H81" s="116" t="s">
        <v>175</v>
      </c>
      <c r="I81" s="126" t="s">
        <v>188</v>
      </c>
      <c r="J81" s="116"/>
      <c r="K81" s="106"/>
      <c r="L81" s="84" t="s">
        <v>2</v>
      </c>
      <c r="M81" s="15"/>
      <c r="N81" s="16"/>
      <c r="O81" s="17"/>
    </row>
    <row r="82" spans="2:15" x14ac:dyDescent="0.2">
      <c r="B82" s="149"/>
      <c r="C82" s="79"/>
      <c r="D82" s="80"/>
      <c r="E82" s="127"/>
      <c r="F82" s="140"/>
      <c r="G82" s="140"/>
      <c r="H82" s="117"/>
      <c r="I82" s="127"/>
      <c r="J82" s="117"/>
      <c r="K82" s="107"/>
      <c r="L82" s="85"/>
      <c r="M82" s="18"/>
      <c r="N82" s="19"/>
      <c r="O82" s="20"/>
    </row>
    <row r="83" spans="2:15" x14ac:dyDescent="0.2">
      <c r="B83" s="149"/>
      <c r="C83" s="79"/>
      <c r="D83" s="80"/>
      <c r="E83" s="127"/>
      <c r="F83" s="140"/>
      <c r="G83" s="140"/>
      <c r="H83" s="117"/>
      <c r="I83" s="127"/>
      <c r="J83" s="117"/>
      <c r="K83" s="107"/>
      <c r="L83" s="85"/>
      <c r="M83" s="18"/>
      <c r="N83" s="19"/>
      <c r="O83" s="20"/>
    </row>
    <row r="84" spans="2:15" ht="11.9" customHeight="1" x14ac:dyDescent="0.2">
      <c r="B84" s="149"/>
      <c r="C84" s="79"/>
      <c r="D84" s="80"/>
      <c r="E84" s="127"/>
      <c r="F84" s="140"/>
      <c r="G84" s="140"/>
      <c r="H84" s="117"/>
      <c r="I84" s="127"/>
      <c r="J84" s="117"/>
      <c r="K84" s="107"/>
      <c r="L84" s="85"/>
      <c r="M84" s="18"/>
      <c r="N84" s="19"/>
      <c r="O84" s="20"/>
    </row>
    <row r="85" spans="2:15" ht="11.9" customHeight="1" x14ac:dyDescent="0.2">
      <c r="B85" s="150"/>
      <c r="C85" s="81"/>
      <c r="D85" s="82"/>
      <c r="E85" s="128"/>
      <c r="F85" s="141"/>
      <c r="G85" s="141"/>
      <c r="H85" s="118"/>
      <c r="I85" s="128"/>
      <c r="J85" s="118"/>
      <c r="K85" s="108"/>
      <c r="L85" s="86"/>
      <c r="M85" s="21"/>
      <c r="N85" s="22"/>
      <c r="O85" s="23"/>
    </row>
    <row r="86" spans="2:15" x14ac:dyDescent="0.2">
      <c r="B86" s="148">
        <f>MAX($B81:B81)+1</f>
        <v>16</v>
      </c>
      <c r="C86" s="83" t="s">
        <v>185</v>
      </c>
      <c r="D86" s="80"/>
      <c r="E86" s="126" t="s">
        <v>186</v>
      </c>
      <c r="F86" s="139"/>
      <c r="G86" s="139" t="s">
        <v>21</v>
      </c>
      <c r="H86" s="116" t="s">
        <v>179</v>
      </c>
      <c r="I86" s="137" t="s">
        <v>189</v>
      </c>
      <c r="J86" s="116"/>
      <c r="K86" s="106"/>
      <c r="L86" s="84" t="s">
        <v>4</v>
      </c>
      <c r="M86" s="15"/>
      <c r="N86" s="16"/>
      <c r="O86" s="17"/>
    </row>
    <row r="87" spans="2:15" x14ac:dyDescent="0.2">
      <c r="B87" s="149"/>
      <c r="C87" s="79"/>
      <c r="D87" s="80"/>
      <c r="E87" s="127"/>
      <c r="F87" s="140"/>
      <c r="G87" s="140"/>
      <c r="H87" s="117"/>
      <c r="I87" s="127"/>
      <c r="J87" s="117"/>
      <c r="K87" s="107"/>
      <c r="L87" s="85"/>
      <c r="M87" s="18"/>
      <c r="N87" s="19"/>
      <c r="O87" s="20"/>
    </row>
    <row r="88" spans="2:15" x14ac:dyDescent="0.2">
      <c r="B88" s="149"/>
      <c r="C88" s="79"/>
      <c r="D88" s="80"/>
      <c r="E88" s="127"/>
      <c r="F88" s="140"/>
      <c r="G88" s="140"/>
      <c r="H88" s="117"/>
      <c r="I88" s="127"/>
      <c r="J88" s="117"/>
      <c r="K88" s="107"/>
      <c r="L88" s="85"/>
      <c r="M88" s="18"/>
      <c r="N88" s="19"/>
      <c r="O88" s="20"/>
    </row>
    <row r="89" spans="2:15" ht="11.9" customHeight="1" x14ac:dyDescent="0.2">
      <c r="B89" s="149"/>
      <c r="C89" s="79"/>
      <c r="D89" s="80"/>
      <c r="E89" s="127"/>
      <c r="F89" s="140"/>
      <c r="G89" s="140"/>
      <c r="H89" s="117"/>
      <c r="I89" s="127"/>
      <c r="J89" s="117"/>
      <c r="K89" s="107"/>
      <c r="L89" s="85"/>
      <c r="M89" s="18"/>
      <c r="N89" s="19"/>
      <c r="O89" s="20"/>
    </row>
    <row r="90" spans="2:15" ht="11.9" customHeight="1" x14ac:dyDescent="0.2">
      <c r="B90" s="150"/>
      <c r="C90" s="81"/>
      <c r="D90" s="82"/>
      <c r="E90" s="128"/>
      <c r="F90" s="141"/>
      <c r="G90" s="141"/>
      <c r="H90" s="118"/>
      <c r="I90" s="128"/>
      <c r="J90" s="118"/>
      <c r="K90" s="108"/>
      <c r="L90" s="86"/>
      <c r="M90" s="21"/>
      <c r="N90" s="22"/>
      <c r="O90" s="23"/>
    </row>
    <row r="91" spans="2:15" x14ac:dyDescent="0.2">
      <c r="B91" s="148">
        <f>MAX($B86:B86)+1</f>
        <v>17</v>
      </c>
      <c r="C91" s="83" t="s">
        <v>185</v>
      </c>
      <c r="D91" s="80"/>
      <c r="E91" s="126" t="s">
        <v>191</v>
      </c>
      <c r="F91" s="139"/>
      <c r="G91" s="139" t="s">
        <v>21</v>
      </c>
      <c r="H91" s="116" t="s">
        <v>179</v>
      </c>
      <c r="I91" s="138" t="s">
        <v>190</v>
      </c>
      <c r="J91" s="116"/>
      <c r="K91" s="106"/>
      <c r="L91" s="84" t="s">
        <v>4</v>
      </c>
      <c r="M91" s="15"/>
      <c r="N91" s="16"/>
      <c r="O91" s="17"/>
    </row>
    <row r="92" spans="2:15" x14ac:dyDescent="0.2">
      <c r="B92" s="149"/>
      <c r="C92" s="79"/>
      <c r="D92" s="80"/>
      <c r="E92" s="127"/>
      <c r="F92" s="140"/>
      <c r="G92" s="140"/>
      <c r="H92" s="117"/>
      <c r="I92" s="127"/>
      <c r="J92" s="117"/>
      <c r="K92" s="107"/>
      <c r="L92" s="85"/>
      <c r="M92" s="18"/>
      <c r="N92" s="19"/>
      <c r="O92" s="20"/>
    </row>
    <row r="93" spans="2:15" x14ac:dyDescent="0.2">
      <c r="B93" s="149"/>
      <c r="C93" s="79"/>
      <c r="D93" s="80"/>
      <c r="E93" s="127"/>
      <c r="F93" s="140"/>
      <c r="G93" s="140"/>
      <c r="H93" s="117"/>
      <c r="I93" s="127"/>
      <c r="J93" s="117"/>
      <c r="K93" s="107"/>
      <c r="L93" s="85"/>
      <c r="M93" s="18"/>
      <c r="N93" s="19"/>
      <c r="O93" s="20"/>
    </row>
    <row r="94" spans="2:15" ht="11.9" customHeight="1" x14ac:dyDescent="0.2">
      <c r="B94" s="149"/>
      <c r="C94" s="79"/>
      <c r="D94" s="80"/>
      <c r="E94" s="127"/>
      <c r="F94" s="140"/>
      <c r="G94" s="140"/>
      <c r="H94" s="117"/>
      <c r="I94" s="127"/>
      <c r="J94" s="117"/>
      <c r="K94" s="107"/>
      <c r="L94" s="85"/>
      <c r="M94" s="18"/>
      <c r="N94" s="19"/>
      <c r="O94" s="20"/>
    </row>
    <row r="95" spans="2:15" ht="11.9" customHeight="1" x14ac:dyDescent="0.2">
      <c r="B95" s="150"/>
      <c r="C95" s="81"/>
      <c r="D95" s="82"/>
      <c r="E95" s="128"/>
      <c r="F95" s="141"/>
      <c r="G95" s="141"/>
      <c r="H95" s="118"/>
      <c r="I95" s="128"/>
      <c r="J95" s="118"/>
      <c r="K95" s="108"/>
      <c r="L95" s="86"/>
      <c r="M95" s="21"/>
      <c r="N95" s="22"/>
      <c r="O95" s="23"/>
    </row>
    <row r="96" spans="2:15" ht="12" customHeight="1" x14ac:dyDescent="0.2">
      <c r="B96" s="148">
        <f>MAX($B91:B91)+1</f>
        <v>18</v>
      </c>
      <c r="C96" s="83" t="s">
        <v>185</v>
      </c>
      <c r="D96" s="80"/>
      <c r="E96" s="126" t="s">
        <v>191</v>
      </c>
      <c r="F96" s="139"/>
      <c r="G96" s="139" t="s">
        <v>21</v>
      </c>
      <c r="H96" s="116" t="s">
        <v>175</v>
      </c>
      <c r="I96" s="126" t="s">
        <v>188</v>
      </c>
      <c r="J96" s="116"/>
      <c r="K96" s="106"/>
      <c r="L96" s="113" t="s">
        <v>2</v>
      </c>
      <c r="M96" s="15"/>
      <c r="N96" s="16"/>
      <c r="O96" s="17"/>
    </row>
    <row r="97" spans="2:15" x14ac:dyDescent="0.2">
      <c r="B97" s="149"/>
      <c r="C97" s="79"/>
      <c r="D97" s="80"/>
      <c r="E97" s="127"/>
      <c r="F97" s="140"/>
      <c r="G97" s="140"/>
      <c r="H97" s="117"/>
      <c r="I97" s="127"/>
      <c r="J97" s="117"/>
      <c r="K97" s="107"/>
      <c r="L97" s="114"/>
      <c r="M97" s="18"/>
      <c r="N97" s="19"/>
      <c r="O97" s="20"/>
    </row>
    <row r="98" spans="2:15" x14ac:dyDescent="0.2">
      <c r="B98" s="149"/>
      <c r="C98" s="79"/>
      <c r="D98" s="80"/>
      <c r="E98" s="127"/>
      <c r="F98" s="140"/>
      <c r="G98" s="140"/>
      <c r="H98" s="117"/>
      <c r="I98" s="127"/>
      <c r="J98" s="117"/>
      <c r="K98" s="107"/>
      <c r="L98" s="114"/>
      <c r="M98" s="18"/>
      <c r="N98" s="19"/>
      <c r="O98" s="20"/>
    </row>
    <row r="99" spans="2:15" ht="11.9" customHeight="1" x14ac:dyDescent="0.2">
      <c r="B99" s="149"/>
      <c r="C99" s="79"/>
      <c r="D99" s="80"/>
      <c r="E99" s="127"/>
      <c r="F99" s="140"/>
      <c r="G99" s="140"/>
      <c r="H99" s="117"/>
      <c r="I99" s="127"/>
      <c r="J99" s="117"/>
      <c r="K99" s="107"/>
      <c r="L99" s="114"/>
      <c r="M99" s="18"/>
      <c r="N99" s="19"/>
      <c r="O99" s="20"/>
    </row>
    <row r="100" spans="2:15" ht="11.9" customHeight="1" x14ac:dyDescent="0.2">
      <c r="B100" s="150"/>
      <c r="C100" s="81"/>
      <c r="D100" s="82"/>
      <c r="E100" s="128"/>
      <c r="F100" s="141"/>
      <c r="G100" s="141"/>
      <c r="H100" s="118"/>
      <c r="I100" s="128"/>
      <c r="J100" s="118"/>
      <c r="K100" s="108"/>
      <c r="L100" s="115"/>
      <c r="M100" s="21"/>
      <c r="N100" s="22"/>
      <c r="O100" s="23"/>
    </row>
    <row r="101" spans="2:15" x14ac:dyDescent="0.2">
      <c r="B101" s="148">
        <f>MAX($B96:B96)+1</f>
        <v>19</v>
      </c>
      <c r="C101" s="83" t="s">
        <v>185</v>
      </c>
      <c r="D101" s="80"/>
      <c r="E101" s="126" t="s">
        <v>191</v>
      </c>
      <c r="F101" s="139"/>
      <c r="G101" s="139"/>
      <c r="H101" s="116"/>
      <c r="I101" s="134" t="s">
        <v>192</v>
      </c>
      <c r="J101" s="116"/>
      <c r="K101" s="106"/>
      <c r="L101" s="84" t="s">
        <v>2</v>
      </c>
      <c r="M101" s="15"/>
      <c r="N101" s="16"/>
      <c r="O101" s="17"/>
    </row>
    <row r="102" spans="2:15" x14ac:dyDescent="0.2">
      <c r="B102" s="149"/>
      <c r="C102" s="79"/>
      <c r="D102" s="80"/>
      <c r="E102" s="127"/>
      <c r="F102" s="140"/>
      <c r="G102" s="140"/>
      <c r="H102" s="117"/>
      <c r="I102" s="127"/>
      <c r="J102" s="117"/>
      <c r="K102" s="107"/>
      <c r="L102" s="85"/>
      <c r="M102" s="18"/>
      <c r="N102" s="19"/>
      <c r="O102" s="20"/>
    </row>
    <row r="103" spans="2:15" x14ac:dyDescent="0.2">
      <c r="B103" s="149"/>
      <c r="C103" s="79"/>
      <c r="D103" s="80"/>
      <c r="E103" s="127"/>
      <c r="F103" s="140"/>
      <c r="G103" s="140"/>
      <c r="H103" s="117"/>
      <c r="I103" s="127"/>
      <c r="J103" s="117"/>
      <c r="K103" s="107"/>
      <c r="L103" s="85"/>
      <c r="M103" s="18"/>
      <c r="N103" s="19"/>
      <c r="O103" s="20"/>
    </row>
    <row r="104" spans="2:15" ht="11.9" customHeight="1" x14ac:dyDescent="0.2">
      <c r="B104" s="149"/>
      <c r="C104" s="79"/>
      <c r="D104" s="80"/>
      <c r="E104" s="127"/>
      <c r="F104" s="140"/>
      <c r="G104" s="140"/>
      <c r="H104" s="117"/>
      <c r="I104" s="127"/>
      <c r="J104" s="117"/>
      <c r="K104" s="107"/>
      <c r="L104" s="85"/>
      <c r="M104" s="18"/>
      <c r="N104" s="19"/>
      <c r="O104" s="20"/>
    </row>
    <row r="105" spans="2:15" ht="11.9" customHeight="1" x14ac:dyDescent="0.2">
      <c r="B105" s="150"/>
      <c r="C105" s="81"/>
      <c r="D105" s="82"/>
      <c r="E105" s="128"/>
      <c r="F105" s="141"/>
      <c r="G105" s="141"/>
      <c r="H105" s="118"/>
      <c r="I105" s="128"/>
      <c r="J105" s="118"/>
      <c r="K105" s="108"/>
      <c r="L105" s="86"/>
      <c r="M105" s="21"/>
      <c r="N105" s="22"/>
      <c r="O105" s="23"/>
    </row>
    <row r="106" spans="2:15" x14ac:dyDescent="0.2">
      <c r="B106" s="148">
        <f>MAX($B101:B101)+1</f>
        <v>20</v>
      </c>
      <c r="C106" s="83" t="s">
        <v>193</v>
      </c>
      <c r="D106" s="80"/>
      <c r="E106" s="126" t="s">
        <v>194</v>
      </c>
      <c r="F106" s="139"/>
      <c r="G106" s="139" t="s">
        <v>21</v>
      </c>
      <c r="H106" s="116" t="s">
        <v>175</v>
      </c>
      <c r="I106" s="126" t="s">
        <v>196</v>
      </c>
      <c r="J106" s="116"/>
      <c r="K106" s="106"/>
      <c r="L106" s="84" t="s">
        <v>4</v>
      </c>
      <c r="M106" s="15"/>
      <c r="N106" s="16"/>
      <c r="O106" s="17"/>
    </row>
    <row r="107" spans="2:15" x14ac:dyDescent="0.2">
      <c r="B107" s="149"/>
      <c r="C107" s="79"/>
      <c r="D107" s="80"/>
      <c r="E107" s="127"/>
      <c r="F107" s="140"/>
      <c r="G107" s="140"/>
      <c r="H107" s="117"/>
      <c r="I107" s="127"/>
      <c r="J107" s="117"/>
      <c r="K107" s="107"/>
      <c r="L107" s="85"/>
      <c r="M107" s="18"/>
      <c r="N107" s="19"/>
      <c r="O107" s="20"/>
    </row>
    <row r="108" spans="2:15" x14ac:dyDescent="0.2">
      <c r="B108" s="149"/>
      <c r="C108" s="79"/>
      <c r="D108" s="80"/>
      <c r="E108" s="127"/>
      <c r="F108" s="140"/>
      <c r="G108" s="140"/>
      <c r="H108" s="117"/>
      <c r="I108" s="127"/>
      <c r="J108" s="117"/>
      <c r="K108" s="107"/>
      <c r="L108" s="85"/>
      <c r="M108" s="18"/>
      <c r="N108" s="19"/>
      <c r="O108" s="20"/>
    </row>
    <row r="109" spans="2:15" ht="11.9" customHeight="1" x14ac:dyDescent="0.2">
      <c r="B109" s="149"/>
      <c r="C109" s="79"/>
      <c r="D109" s="80"/>
      <c r="E109" s="127"/>
      <c r="F109" s="140"/>
      <c r="G109" s="140"/>
      <c r="H109" s="117"/>
      <c r="I109" s="127"/>
      <c r="J109" s="117"/>
      <c r="K109" s="107"/>
      <c r="L109" s="85"/>
      <c r="M109" s="18"/>
      <c r="N109" s="19"/>
      <c r="O109" s="20"/>
    </row>
    <row r="110" spans="2:15" ht="11.9" customHeight="1" x14ac:dyDescent="0.2">
      <c r="B110" s="150"/>
      <c r="C110" s="81"/>
      <c r="D110" s="82"/>
      <c r="E110" s="128"/>
      <c r="F110" s="141"/>
      <c r="G110" s="141"/>
      <c r="H110" s="118"/>
      <c r="I110" s="128"/>
      <c r="J110" s="118"/>
      <c r="K110" s="108"/>
      <c r="L110" s="86"/>
      <c r="M110" s="21"/>
      <c r="N110" s="22"/>
      <c r="O110" s="23"/>
    </row>
    <row r="111" spans="2:15" x14ac:dyDescent="0.2">
      <c r="B111" s="148">
        <f>MAX($B106:B106)+1</f>
        <v>21</v>
      </c>
      <c r="C111" s="83" t="s">
        <v>193</v>
      </c>
      <c r="D111" s="80"/>
      <c r="E111" s="126" t="s">
        <v>195</v>
      </c>
      <c r="F111" s="139"/>
      <c r="G111" s="139" t="s">
        <v>21</v>
      </c>
      <c r="H111" s="116" t="s">
        <v>179</v>
      </c>
      <c r="I111" s="126" t="s">
        <v>188</v>
      </c>
      <c r="J111" s="116"/>
      <c r="K111" s="106"/>
      <c r="L111" s="84" t="s">
        <v>4</v>
      </c>
      <c r="M111" s="15"/>
      <c r="N111" s="16"/>
      <c r="O111" s="17"/>
    </row>
    <row r="112" spans="2:15" x14ac:dyDescent="0.2">
      <c r="B112" s="149"/>
      <c r="C112" s="79"/>
      <c r="D112" s="80"/>
      <c r="E112" s="127"/>
      <c r="F112" s="140"/>
      <c r="G112" s="140"/>
      <c r="H112" s="117"/>
      <c r="I112" s="127"/>
      <c r="J112" s="117"/>
      <c r="K112" s="107"/>
      <c r="L112" s="85"/>
      <c r="M112" s="18"/>
      <c r="N112" s="19"/>
      <c r="O112" s="20"/>
    </row>
    <row r="113" spans="2:15" x14ac:dyDescent="0.2">
      <c r="B113" s="149"/>
      <c r="C113" s="79"/>
      <c r="D113" s="80"/>
      <c r="E113" s="127"/>
      <c r="F113" s="140"/>
      <c r="G113" s="140"/>
      <c r="H113" s="117"/>
      <c r="I113" s="127"/>
      <c r="J113" s="117"/>
      <c r="K113" s="107"/>
      <c r="L113" s="85"/>
      <c r="M113" s="18"/>
      <c r="N113" s="19"/>
      <c r="O113" s="20"/>
    </row>
    <row r="114" spans="2:15" ht="11.9" customHeight="1" x14ac:dyDescent="0.2">
      <c r="B114" s="149"/>
      <c r="C114" s="79"/>
      <c r="D114" s="80"/>
      <c r="E114" s="127"/>
      <c r="F114" s="140"/>
      <c r="G114" s="140"/>
      <c r="H114" s="117"/>
      <c r="I114" s="127"/>
      <c r="J114" s="117"/>
      <c r="K114" s="107"/>
      <c r="L114" s="85"/>
      <c r="M114" s="18"/>
      <c r="N114" s="19"/>
      <c r="O114" s="20"/>
    </row>
    <row r="115" spans="2:15" ht="11.9" customHeight="1" x14ac:dyDescent="0.2">
      <c r="B115" s="150"/>
      <c r="C115" s="81"/>
      <c r="D115" s="82"/>
      <c r="E115" s="128"/>
      <c r="F115" s="141"/>
      <c r="G115" s="141"/>
      <c r="H115" s="118"/>
      <c r="I115" s="128"/>
      <c r="J115" s="118"/>
      <c r="K115" s="108"/>
      <c r="L115" s="86"/>
      <c r="M115" s="21"/>
      <c r="N115" s="22"/>
      <c r="O115" s="23"/>
    </row>
    <row r="116" spans="2:15" x14ac:dyDescent="0.2">
      <c r="B116" s="148">
        <f>MAX($B111:B111)+1</f>
        <v>22</v>
      </c>
      <c r="C116" s="105">
        <v>45073</v>
      </c>
      <c r="D116" s="80"/>
      <c r="E116" s="134" t="s">
        <v>197</v>
      </c>
      <c r="F116" s="139"/>
      <c r="G116" s="139" t="s">
        <v>21</v>
      </c>
      <c r="H116" s="116" t="s">
        <v>207</v>
      </c>
      <c r="I116" s="126" t="s">
        <v>205</v>
      </c>
      <c r="J116" s="116"/>
      <c r="K116" s="106"/>
      <c r="L116" s="84" t="s">
        <v>2</v>
      </c>
      <c r="M116" s="15"/>
      <c r="N116" s="16"/>
      <c r="O116" s="17"/>
    </row>
    <row r="117" spans="2:15" x14ac:dyDescent="0.2">
      <c r="B117" s="149"/>
      <c r="C117" s="79"/>
      <c r="D117" s="80"/>
      <c r="E117" s="127"/>
      <c r="F117" s="140"/>
      <c r="G117" s="140"/>
      <c r="H117" s="117"/>
      <c r="I117" s="127"/>
      <c r="J117" s="117"/>
      <c r="K117" s="107"/>
      <c r="L117" s="85"/>
      <c r="M117" s="18"/>
      <c r="N117" s="19"/>
      <c r="O117" s="20"/>
    </row>
    <row r="118" spans="2:15" x14ac:dyDescent="0.2">
      <c r="B118" s="149"/>
      <c r="C118" s="79"/>
      <c r="D118" s="80"/>
      <c r="E118" s="127"/>
      <c r="F118" s="140"/>
      <c r="G118" s="140"/>
      <c r="H118" s="117"/>
      <c r="I118" s="127"/>
      <c r="J118" s="117"/>
      <c r="K118" s="107"/>
      <c r="L118" s="85"/>
      <c r="M118" s="18"/>
      <c r="N118" s="19"/>
      <c r="O118" s="20"/>
    </row>
    <row r="119" spans="2:15" ht="11.9" customHeight="1" x14ac:dyDescent="0.2">
      <c r="B119" s="149"/>
      <c r="C119" s="79"/>
      <c r="D119" s="80"/>
      <c r="E119" s="127"/>
      <c r="F119" s="140"/>
      <c r="G119" s="140"/>
      <c r="H119" s="117"/>
      <c r="I119" s="127"/>
      <c r="J119" s="117"/>
      <c r="K119" s="107"/>
      <c r="L119" s="85"/>
      <c r="M119" s="18"/>
      <c r="N119" s="19"/>
      <c r="O119" s="20"/>
    </row>
    <row r="120" spans="2:15" ht="11.9" customHeight="1" x14ac:dyDescent="0.2">
      <c r="B120" s="150"/>
      <c r="C120" s="81"/>
      <c r="D120" s="82"/>
      <c r="E120" s="128"/>
      <c r="F120" s="141"/>
      <c r="G120" s="141"/>
      <c r="H120" s="118"/>
      <c r="I120" s="128"/>
      <c r="J120" s="118"/>
      <c r="K120" s="108"/>
      <c r="L120" s="86"/>
      <c r="M120" s="21"/>
      <c r="N120" s="22"/>
      <c r="O120" s="23"/>
    </row>
    <row r="121" spans="2:15" x14ac:dyDescent="0.2">
      <c r="B121" s="148">
        <f>MAX($B116:B116)+1</f>
        <v>23</v>
      </c>
      <c r="C121" s="105">
        <v>45073</v>
      </c>
      <c r="D121" s="80"/>
      <c r="E121" s="134" t="s">
        <v>199</v>
      </c>
      <c r="F121" s="139"/>
      <c r="G121" s="139" t="s">
        <v>21</v>
      </c>
      <c r="H121" s="116" t="s">
        <v>175</v>
      </c>
      <c r="I121" s="126" t="s">
        <v>198</v>
      </c>
      <c r="J121" s="116"/>
      <c r="K121" s="106"/>
      <c r="L121" s="84" t="s">
        <v>2</v>
      </c>
      <c r="M121" s="15"/>
      <c r="N121" s="16"/>
      <c r="O121" s="17"/>
    </row>
    <row r="122" spans="2:15" x14ac:dyDescent="0.2">
      <c r="B122" s="149"/>
      <c r="C122" s="79"/>
      <c r="D122" s="80"/>
      <c r="E122" s="127"/>
      <c r="F122" s="140"/>
      <c r="G122" s="140"/>
      <c r="H122" s="117"/>
      <c r="I122" s="127"/>
      <c r="J122" s="117"/>
      <c r="K122" s="107"/>
      <c r="L122" s="85"/>
      <c r="M122" s="18"/>
      <c r="N122" s="19"/>
      <c r="O122" s="20"/>
    </row>
    <row r="123" spans="2:15" x14ac:dyDescent="0.2">
      <c r="B123" s="149"/>
      <c r="C123" s="79"/>
      <c r="D123" s="80"/>
      <c r="E123" s="127"/>
      <c r="F123" s="140"/>
      <c r="G123" s="140"/>
      <c r="H123" s="117"/>
      <c r="I123" s="127"/>
      <c r="J123" s="117"/>
      <c r="K123" s="107"/>
      <c r="L123" s="85"/>
      <c r="M123" s="18"/>
      <c r="N123" s="19"/>
      <c r="O123" s="20"/>
    </row>
    <row r="124" spans="2:15" ht="11.9" customHeight="1" x14ac:dyDescent="0.2">
      <c r="B124" s="149"/>
      <c r="C124" s="79"/>
      <c r="D124" s="80"/>
      <c r="E124" s="127"/>
      <c r="F124" s="140"/>
      <c r="G124" s="140"/>
      <c r="H124" s="117"/>
      <c r="I124" s="127"/>
      <c r="J124" s="117"/>
      <c r="K124" s="107"/>
      <c r="L124" s="85"/>
      <c r="M124" s="18"/>
      <c r="N124" s="19"/>
      <c r="O124" s="20"/>
    </row>
    <row r="125" spans="2:15" ht="11.9" customHeight="1" x14ac:dyDescent="0.2">
      <c r="B125" s="150"/>
      <c r="C125" s="81"/>
      <c r="D125" s="82"/>
      <c r="E125" s="128"/>
      <c r="F125" s="141"/>
      <c r="G125" s="141"/>
      <c r="H125" s="118"/>
      <c r="I125" s="128"/>
      <c r="J125" s="118"/>
      <c r="K125" s="108"/>
      <c r="L125" s="86"/>
      <c r="M125" s="21"/>
      <c r="N125" s="22"/>
      <c r="O125" s="23"/>
    </row>
    <row r="126" spans="2:15" x14ac:dyDescent="0.2">
      <c r="B126" s="148">
        <f>MAX($B121:B121)+1</f>
        <v>24</v>
      </c>
      <c r="C126" s="105">
        <v>45073</v>
      </c>
      <c r="D126" s="80"/>
      <c r="E126" s="134" t="s">
        <v>200</v>
      </c>
      <c r="F126" s="139"/>
      <c r="G126" s="139" t="s">
        <v>21</v>
      </c>
      <c r="H126" s="116" t="s">
        <v>175</v>
      </c>
      <c r="I126" s="134" t="s">
        <v>202</v>
      </c>
      <c r="J126" s="116"/>
      <c r="K126" s="106"/>
      <c r="L126" s="84" t="s">
        <v>2</v>
      </c>
      <c r="M126" s="15"/>
      <c r="N126" s="16"/>
      <c r="O126" s="17"/>
    </row>
    <row r="127" spans="2:15" x14ac:dyDescent="0.2">
      <c r="B127" s="149"/>
      <c r="C127" s="79"/>
      <c r="D127" s="80"/>
      <c r="E127" s="127"/>
      <c r="F127" s="140"/>
      <c r="G127" s="140"/>
      <c r="H127" s="117"/>
      <c r="I127" s="127"/>
      <c r="J127" s="117"/>
      <c r="K127" s="107"/>
      <c r="L127" s="85"/>
      <c r="M127" s="18"/>
      <c r="N127" s="19"/>
      <c r="O127" s="20"/>
    </row>
    <row r="128" spans="2:15" x14ac:dyDescent="0.2">
      <c r="B128" s="149"/>
      <c r="C128" s="79"/>
      <c r="D128" s="80"/>
      <c r="E128" s="127"/>
      <c r="F128" s="140"/>
      <c r="G128" s="140"/>
      <c r="H128" s="117"/>
      <c r="I128" s="127"/>
      <c r="J128" s="117"/>
      <c r="K128" s="107"/>
      <c r="L128" s="85"/>
      <c r="M128" s="18"/>
      <c r="N128" s="19"/>
      <c r="O128" s="20"/>
    </row>
    <row r="129" spans="2:15" ht="11.9" customHeight="1" x14ac:dyDescent="0.2">
      <c r="B129" s="149"/>
      <c r="C129" s="79"/>
      <c r="D129" s="80"/>
      <c r="E129" s="127"/>
      <c r="F129" s="140"/>
      <c r="G129" s="140"/>
      <c r="H129" s="117"/>
      <c r="I129" s="127"/>
      <c r="J129" s="117"/>
      <c r="K129" s="107"/>
      <c r="L129" s="85"/>
      <c r="M129" s="18"/>
      <c r="N129" s="19"/>
      <c r="O129" s="20"/>
    </row>
    <row r="130" spans="2:15" ht="11.9" customHeight="1" x14ac:dyDescent="0.2">
      <c r="B130" s="150"/>
      <c r="C130" s="81"/>
      <c r="D130" s="82"/>
      <c r="E130" s="128"/>
      <c r="F130" s="141"/>
      <c r="G130" s="141"/>
      <c r="H130" s="118"/>
      <c r="I130" s="128"/>
      <c r="J130" s="118"/>
      <c r="K130" s="108"/>
      <c r="L130" s="86"/>
      <c r="M130" s="21"/>
      <c r="N130" s="22"/>
      <c r="O130" s="23"/>
    </row>
    <row r="131" spans="2:15" x14ac:dyDescent="0.2">
      <c r="B131" s="148">
        <f>MAX($B126:B126)+1</f>
        <v>25</v>
      </c>
      <c r="C131" s="105">
        <v>45073</v>
      </c>
      <c r="D131" s="80"/>
      <c r="E131" s="134" t="s">
        <v>201</v>
      </c>
      <c r="F131" s="139"/>
      <c r="G131" s="139" t="s">
        <v>21</v>
      </c>
      <c r="H131" s="116" t="s">
        <v>179</v>
      </c>
      <c r="I131" s="126" t="s">
        <v>203</v>
      </c>
      <c r="J131" s="116"/>
      <c r="K131" s="106"/>
      <c r="L131" s="84" t="s">
        <v>2</v>
      </c>
      <c r="M131" s="15"/>
      <c r="N131" s="16"/>
      <c r="O131" s="17"/>
    </row>
    <row r="132" spans="2:15" x14ac:dyDescent="0.2">
      <c r="B132" s="149"/>
      <c r="C132" s="79"/>
      <c r="D132" s="80"/>
      <c r="E132" s="127"/>
      <c r="F132" s="140"/>
      <c r="G132" s="140"/>
      <c r="H132" s="117"/>
      <c r="I132" s="127"/>
      <c r="J132" s="117"/>
      <c r="K132" s="107"/>
      <c r="L132" s="85"/>
      <c r="M132" s="18"/>
      <c r="N132" s="19"/>
      <c r="O132" s="20"/>
    </row>
    <row r="133" spans="2:15" x14ac:dyDescent="0.2">
      <c r="B133" s="149"/>
      <c r="C133" s="79"/>
      <c r="D133" s="80"/>
      <c r="E133" s="127"/>
      <c r="F133" s="140"/>
      <c r="G133" s="140"/>
      <c r="H133" s="117"/>
      <c r="I133" s="127"/>
      <c r="J133" s="117"/>
      <c r="K133" s="107"/>
      <c r="L133" s="85"/>
      <c r="M133" s="18"/>
      <c r="N133" s="19"/>
      <c r="O133" s="20"/>
    </row>
    <row r="134" spans="2:15" ht="11.9" customHeight="1" x14ac:dyDescent="0.2">
      <c r="B134" s="149"/>
      <c r="C134" s="79"/>
      <c r="D134" s="80"/>
      <c r="E134" s="127"/>
      <c r="F134" s="140"/>
      <c r="G134" s="140"/>
      <c r="H134" s="117"/>
      <c r="I134" s="127"/>
      <c r="J134" s="117"/>
      <c r="K134" s="107"/>
      <c r="L134" s="85"/>
      <c r="M134" s="18"/>
      <c r="N134" s="19"/>
      <c r="O134" s="20"/>
    </row>
    <row r="135" spans="2:15" ht="11.9" customHeight="1" x14ac:dyDescent="0.2">
      <c r="B135" s="150"/>
      <c r="C135" s="81"/>
      <c r="D135" s="82"/>
      <c r="E135" s="128"/>
      <c r="F135" s="141"/>
      <c r="G135" s="141"/>
      <c r="H135" s="118"/>
      <c r="I135" s="128"/>
      <c r="J135" s="118"/>
      <c r="K135" s="108"/>
      <c r="L135" s="86"/>
      <c r="M135" s="21"/>
      <c r="N135" s="22"/>
      <c r="O135" s="23"/>
    </row>
    <row r="136" spans="2:15" x14ac:dyDescent="0.2">
      <c r="B136" s="148">
        <f>MAX($B131:B131)+1</f>
        <v>26</v>
      </c>
      <c r="C136" s="105">
        <v>45073</v>
      </c>
      <c r="D136" s="80"/>
      <c r="E136" s="134" t="s">
        <v>206</v>
      </c>
      <c r="F136" s="139"/>
      <c r="G136" s="139" t="s">
        <v>21</v>
      </c>
      <c r="H136" s="116" t="s">
        <v>211</v>
      </c>
      <c r="I136" s="134" t="s">
        <v>204</v>
      </c>
      <c r="J136" s="116"/>
      <c r="K136" s="106"/>
      <c r="L136" s="84" t="s">
        <v>2</v>
      </c>
      <c r="M136" s="15"/>
      <c r="N136" s="16"/>
      <c r="O136" s="17"/>
    </row>
    <row r="137" spans="2:15" x14ac:dyDescent="0.2">
      <c r="B137" s="149"/>
      <c r="C137" s="79"/>
      <c r="D137" s="80"/>
      <c r="E137" s="127"/>
      <c r="F137" s="140"/>
      <c r="G137" s="140"/>
      <c r="H137" s="117"/>
      <c r="I137" s="127"/>
      <c r="J137" s="117"/>
      <c r="K137" s="107"/>
      <c r="L137" s="85"/>
      <c r="M137" s="18"/>
      <c r="N137" s="19"/>
      <c r="O137" s="20"/>
    </row>
    <row r="138" spans="2:15" x14ac:dyDescent="0.2">
      <c r="B138" s="149"/>
      <c r="C138" s="79"/>
      <c r="D138" s="80"/>
      <c r="E138" s="127"/>
      <c r="F138" s="140"/>
      <c r="G138" s="140"/>
      <c r="H138" s="117"/>
      <c r="I138" s="127"/>
      <c r="J138" s="117"/>
      <c r="K138" s="107"/>
      <c r="L138" s="85"/>
      <c r="M138" s="18"/>
      <c r="N138" s="19"/>
      <c r="O138" s="20"/>
    </row>
    <row r="139" spans="2:15" ht="11.9" customHeight="1" x14ac:dyDescent="0.2">
      <c r="B139" s="149"/>
      <c r="C139" s="79"/>
      <c r="D139" s="80"/>
      <c r="E139" s="127"/>
      <c r="F139" s="140"/>
      <c r="G139" s="140"/>
      <c r="H139" s="117"/>
      <c r="I139" s="127"/>
      <c r="J139" s="117"/>
      <c r="K139" s="107"/>
      <c r="L139" s="85"/>
      <c r="M139" s="18"/>
      <c r="N139" s="19"/>
      <c r="O139" s="20"/>
    </row>
    <row r="140" spans="2:15" ht="11.9" customHeight="1" x14ac:dyDescent="0.2">
      <c r="B140" s="150"/>
      <c r="C140" s="81"/>
      <c r="D140" s="82"/>
      <c r="E140" s="128"/>
      <c r="F140" s="141"/>
      <c r="G140" s="141"/>
      <c r="H140" s="118"/>
      <c r="I140" s="128"/>
      <c r="J140" s="118"/>
      <c r="K140" s="108"/>
      <c r="L140" s="86"/>
      <c r="M140" s="21"/>
      <c r="N140" s="22"/>
      <c r="O140" s="23"/>
    </row>
    <row r="141" spans="2:15" x14ac:dyDescent="0.2">
      <c r="B141" s="148">
        <f>MAX($B136:B136)+1</f>
        <v>27</v>
      </c>
      <c r="C141" s="105">
        <v>45073</v>
      </c>
      <c r="D141" s="80"/>
      <c r="E141" s="134" t="s">
        <v>208</v>
      </c>
      <c r="F141" s="139"/>
      <c r="G141" s="139"/>
      <c r="H141" s="116" t="s">
        <v>211</v>
      </c>
      <c r="I141" s="134" t="s">
        <v>208</v>
      </c>
      <c r="J141" s="116"/>
      <c r="K141" s="106"/>
      <c r="L141" s="84" t="s">
        <v>2</v>
      </c>
      <c r="M141" s="15"/>
      <c r="N141" s="16"/>
      <c r="O141" s="17"/>
    </row>
    <row r="142" spans="2:15" x14ac:dyDescent="0.2">
      <c r="B142" s="149"/>
      <c r="C142" s="79"/>
      <c r="D142" s="80"/>
      <c r="E142" s="127"/>
      <c r="F142" s="140"/>
      <c r="G142" s="140"/>
      <c r="H142" s="117"/>
      <c r="I142" s="127"/>
      <c r="J142" s="117"/>
      <c r="K142" s="107"/>
      <c r="L142" s="85"/>
      <c r="M142" s="18"/>
      <c r="N142" s="19"/>
      <c r="O142" s="20"/>
    </row>
    <row r="143" spans="2:15" x14ac:dyDescent="0.2">
      <c r="B143" s="149"/>
      <c r="C143" s="79"/>
      <c r="D143" s="80"/>
      <c r="E143" s="127"/>
      <c r="F143" s="140"/>
      <c r="G143" s="140"/>
      <c r="H143" s="117"/>
      <c r="I143" s="127"/>
      <c r="J143" s="117"/>
      <c r="K143" s="107"/>
      <c r="L143" s="85"/>
      <c r="M143" s="18"/>
      <c r="N143" s="19"/>
      <c r="O143" s="20"/>
    </row>
    <row r="144" spans="2:15" ht="11.9" customHeight="1" x14ac:dyDescent="0.2">
      <c r="B144" s="149"/>
      <c r="C144" s="79"/>
      <c r="D144" s="80"/>
      <c r="E144" s="127"/>
      <c r="F144" s="140"/>
      <c r="G144" s="140"/>
      <c r="H144" s="117"/>
      <c r="I144" s="127"/>
      <c r="J144" s="117"/>
      <c r="K144" s="107"/>
      <c r="L144" s="85"/>
      <c r="M144" s="18"/>
      <c r="N144" s="19"/>
      <c r="O144" s="20"/>
    </row>
    <row r="145" spans="2:15" ht="11.9" customHeight="1" x14ac:dyDescent="0.2">
      <c r="B145" s="150"/>
      <c r="C145" s="81"/>
      <c r="D145" s="82"/>
      <c r="E145" s="128"/>
      <c r="F145" s="141"/>
      <c r="G145" s="141"/>
      <c r="H145" s="118"/>
      <c r="I145" s="128"/>
      <c r="J145" s="118"/>
      <c r="K145" s="108"/>
      <c r="L145" s="86"/>
      <c r="M145" s="21"/>
      <c r="N145" s="22"/>
      <c r="O145" s="23"/>
    </row>
    <row r="146" spans="2:15" x14ac:dyDescent="0.2">
      <c r="B146" s="148">
        <f>MAX($B141:B141)+1</f>
        <v>28</v>
      </c>
      <c r="C146" s="105">
        <v>45073</v>
      </c>
      <c r="D146" s="80"/>
      <c r="E146" s="126" t="s">
        <v>209</v>
      </c>
      <c r="F146" s="139"/>
      <c r="G146" s="139"/>
      <c r="H146" s="116" t="s">
        <v>211</v>
      </c>
      <c r="I146" s="126" t="s">
        <v>210</v>
      </c>
      <c r="J146" s="116"/>
      <c r="K146" s="106"/>
      <c r="L146" s="84" t="s">
        <v>2</v>
      </c>
      <c r="M146" s="15"/>
      <c r="N146" s="16"/>
      <c r="O146" s="17"/>
    </row>
    <row r="147" spans="2:15" x14ac:dyDescent="0.2">
      <c r="B147" s="149"/>
      <c r="C147" s="79"/>
      <c r="D147" s="80"/>
      <c r="E147" s="127"/>
      <c r="F147" s="140"/>
      <c r="G147" s="140"/>
      <c r="H147" s="117"/>
      <c r="I147" s="127"/>
      <c r="J147" s="117"/>
      <c r="K147" s="107"/>
      <c r="L147" s="85"/>
      <c r="M147" s="18"/>
      <c r="N147" s="19"/>
      <c r="O147" s="20"/>
    </row>
    <row r="148" spans="2:15" x14ac:dyDescent="0.2">
      <c r="B148" s="149"/>
      <c r="C148" s="79"/>
      <c r="D148" s="80"/>
      <c r="E148" s="127"/>
      <c r="F148" s="140"/>
      <c r="G148" s="140"/>
      <c r="H148" s="117"/>
      <c r="I148" s="127"/>
      <c r="J148" s="117"/>
      <c r="K148" s="107"/>
      <c r="L148" s="85"/>
      <c r="M148" s="18"/>
      <c r="N148" s="19"/>
      <c r="O148" s="20"/>
    </row>
    <row r="149" spans="2:15" ht="11.9" customHeight="1" x14ac:dyDescent="0.2">
      <c r="B149" s="149"/>
      <c r="C149" s="79"/>
      <c r="D149" s="80"/>
      <c r="E149" s="127"/>
      <c r="F149" s="140"/>
      <c r="G149" s="140"/>
      <c r="H149" s="117"/>
      <c r="I149" s="127"/>
      <c r="J149" s="117"/>
      <c r="K149" s="107"/>
      <c r="L149" s="85"/>
      <c r="M149" s="18"/>
      <c r="N149" s="19"/>
      <c r="O149" s="20"/>
    </row>
    <row r="150" spans="2:15" ht="11.9" customHeight="1" x14ac:dyDescent="0.2">
      <c r="B150" s="150"/>
      <c r="C150" s="81"/>
      <c r="D150" s="82"/>
      <c r="E150" s="128"/>
      <c r="F150" s="141"/>
      <c r="G150" s="141"/>
      <c r="H150" s="118"/>
      <c r="I150" s="128"/>
      <c r="J150" s="118"/>
      <c r="K150" s="108"/>
      <c r="L150" s="86"/>
      <c r="M150" s="21"/>
      <c r="N150" s="22"/>
      <c r="O150" s="23"/>
    </row>
    <row r="151" spans="2:15" x14ac:dyDescent="0.2">
      <c r="B151" s="148">
        <f>MAX($B146:B146)+1</f>
        <v>29</v>
      </c>
      <c r="C151" s="79"/>
      <c r="D151" s="80"/>
      <c r="E151" s="126"/>
      <c r="F151" s="139"/>
      <c r="G151" s="139"/>
      <c r="H151" s="116"/>
      <c r="I151" s="126"/>
      <c r="J151" s="116"/>
      <c r="K151" s="106"/>
      <c r="L151" s="84"/>
      <c r="M151" s="15"/>
      <c r="N151" s="16"/>
      <c r="O151" s="17"/>
    </row>
    <row r="152" spans="2:15" x14ac:dyDescent="0.2">
      <c r="B152" s="149"/>
      <c r="C152" s="79"/>
      <c r="D152" s="80"/>
      <c r="E152" s="127"/>
      <c r="F152" s="140"/>
      <c r="G152" s="140"/>
      <c r="H152" s="117"/>
      <c r="I152" s="127"/>
      <c r="J152" s="117"/>
      <c r="K152" s="107"/>
      <c r="L152" s="85"/>
      <c r="M152" s="18"/>
      <c r="N152" s="19"/>
      <c r="O152" s="20"/>
    </row>
    <row r="153" spans="2:15" x14ac:dyDescent="0.2">
      <c r="B153" s="149"/>
      <c r="C153" s="79"/>
      <c r="D153" s="80"/>
      <c r="E153" s="127"/>
      <c r="F153" s="140"/>
      <c r="G153" s="140"/>
      <c r="H153" s="117"/>
      <c r="I153" s="127"/>
      <c r="J153" s="117"/>
      <c r="K153" s="107"/>
      <c r="L153" s="85"/>
      <c r="M153" s="18"/>
      <c r="N153" s="19"/>
      <c r="O153" s="20"/>
    </row>
    <row r="154" spans="2:15" ht="11.9" customHeight="1" x14ac:dyDescent="0.2">
      <c r="B154" s="149"/>
      <c r="C154" s="79"/>
      <c r="D154" s="80"/>
      <c r="E154" s="127"/>
      <c r="F154" s="140"/>
      <c r="G154" s="140"/>
      <c r="H154" s="117"/>
      <c r="I154" s="127"/>
      <c r="J154" s="117"/>
      <c r="K154" s="107"/>
      <c r="L154" s="85"/>
      <c r="M154" s="18"/>
      <c r="N154" s="19"/>
      <c r="O154" s="20"/>
    </row>
    <row r="155" spans="2:15" ht="11.9" customHeight="1" x14ac:dyDescent="0.2">
      <c r="B155" s="150"/>
      <c r="C155" s="81"/>
      <c r="D155" s="82"/>
      <c r="E155" s="128"/>
      <c r="F155" s="141"/>
      <c r="G155" s="141"/>
      <c r="H155" s="118"/>
      <c r="I155" s="128"/>
      <c r="J155" s="118"/>
      <c r="K155" s="108"/>
      <c r="L155" s="86"/>
      <c r="M155" s="21"/>
      <c r="N155" s="22"/>
      <c r="O155" s="23"/>
    </row>
    <row r="156" spans="2:15" x14ac:dyDescent="0.2">
      <c r="B156" s="148">
        <f>MAX($B151:B151)+1</f>
        <v>30</v>
      </c>
      <c r="C156" s="79"/>
      <c r="D156" s="80"/>
      <c r="E156" s="126"/>
      <c r="F156" s="139"/>
      <c r="G156" s="139"/>
      <c r="H156" s="116"/>
      <c r="I156" s="126"/>
      <c r="J156" s="116"/>
      <c r="K156" s="106"/>
      <c r="L156" s="84"/>
      <c r="M156" s="15"/>
      <c r="N156" s="16"/>
      <c r="O156" s="17"/>
    </row>
    <row r="157" spans="2:15" x14ac:dyDescent="0.2">
      <c r="B157" s="149"/>
      <c r="C157" s="79"/>
      <c r="D157" s="80"/>
      <c r="E157" s="127"/>
      <c r="F157" s="140"/>
      <c r="G157" s="140"/>
      <c r="H157" s="117"/>
      <c r="I157" s="127"/>
      <c r="J157" s="117"/>
      <c r="K157" s="107"/>
      <c r="L157" s="85"/>
      <c r="M157" s="18"/>
      <c r="N157" s="19"/>
      <c r="O157" s="20"/>
    </row>
    <row r="158" spans="2:15" x14ac:dyDescent="0.2">
      <c r="B158" s="149"/>
      <c r="C158" s="79"/>
      <c r="D158" s="80"/>
      <c r="E158" s="127"/>
      <c r="F158" s="140"/>
      <c r="G158" s="140"/>
      <c r="H158" s="117"/>
      <c r="I158" s="127"/>
      <c r="J158" s="117"/>
      <c r="K158" s="107"/>
      <c r="L158" s="85"/>
      <c r="M158" s="18"/>
      <c r="N158" s="19"/>
      <c r="O158" s="20"/>
    </row>
    <row r="159" spans="2:15" ht="11.9" customHeight="1" x14ac:dyDescent="0.2">
      <c r="B159" s="149"/>
      <c r="C159" s="79"/>
      <c r="D159" s="80"/>
      <c r="E159" s="127"/>
      <c r="F159" s="140"/>
      <c r="G159" s="140"/>
      <c r="H159" s="117"/>
      <c r="I159" s="127"/>
      <c r="J159" s="117"/>
      <c r="K159" s="107"/>
      <c r="L159" s="85"/>
      <c r="M159" s="18"/>
      <c r="N159" s="19"/>
      <c r="O159" s="20"/>
    </row>
    <row r="160" spans="2:15" ht="11.9" customHeight="1" x14ac:dyDescent="0.2">
      <c r="B160" s="150"/>
      <c r="C160" s="81"/>
      <c r="D160" s="82"/>
      <c r="E160" s="128"/>
      <c r="F160" s="141"/>
      <c r="G160" s="141"/>
      <c r="H160" s="118"/>
      <c r="I160" s="128"/>
      <c r="J160" s="118"/>
      <c r="K160" s="108"/>
      <c r="L160" s="86"/>
      <c r="M160" s="21"/>
      <c r="N160" s="22"/>
      <c r="O160" s="23"/>
    </row>
    <row r="161" spans="2:15" x14ac:dyDescent="0.2">
      <c r="B161" s="148">
        <f>MAX($B156:B156)+1</f>
        <v>31</v>
      </c>
      <c r="C161" s="79"/>
      <c r="D161" s="80"/>
      <c r="E161" s="126"/>
      <c r="F161" s="139"/>
      <c r="G161" s="139"/>
      <c r="H161" s="116"/>
      <c r="I161" s="126"/>
      <c r="J161" s="116"/>
      <c r="K161" s="106"/>
      <c r="L161" s="84"/>
      <c r="M161" s="15"/>
      <c r="N161" s="16"/>
      <c r="O161" s="17"/>
    </row>
    <row r="162" spans="2:15" x14ac:dyDescent="0.2">
      <c r="B162" s="149"/>
      <c r="C162" s="79"/>
      <c r="D162" s="80"/>
      <c r="E162" s="127"/>
      <c r="F162" s="140"/>
      <c r="G162" s="140"/>
      <c r="H162" s="117"/>
      <c r="I162" s="127"/>
      <c r="J162" s="117"/>
      <c r="K162" s="107"/>
      <c r="L162" s="85"/>
      <c r="M162" s="18"/>
      <c r="N162" s="19"/>
      <c r="O162" s="20"/>
    </row>
    <row r="163" spans="2:15" x14ac:dyDescent="0.2">
      <c r="B163" s="149"/>
      <c r="C163" s="79"/>
      <c r="D163" s="80"/>
      <c r="E163" s="127"/>
      <c r="F163" s="140"/>
      <c r="G163" s="140"/>
      <c r="H163" s="117"/>
      <c r="I163" s="127"/>
      <c r="J163" s="117"/>
      <c r="K163" s="107"/>
      <c r="L163" s="85"/>
      <c r="M163" s="18"/>
      <c r="N163" s="19"/>
      <c r="O163" s="20"/>
    </row>
    <row r="164" spans="2:15" ht="11.9" customHeight="1" x14ac:dyDescent="0.2">
      <c r="B164" s="149"/>
      <c r="C164" s="79"/>
      <c r="D164" s="80"/>
      <c r="E164" s="127"/>
      <c r="F164" s="140"/>
      <c r="G164" s="140"/>
      <c r="H164" s="117"/>
      <c r="I164" s="127"/>
      <c r="J164" s="117"/>
      <c r="K164" s="107"/>
      <c r="L164" s="85"/>
      <c r="M164" s="18"/>
      <c r="N164" s="19"/>
      <c r="O164" s="20"/>
    </row>
    <row r="165" spans="2:15" ht="11.9" customHeight="1" x14ac:dyDescent="0.2">
      <c r="B165" s="150"/>
      <c r="C165" s="81"/>
      <c r="D165" s="82"/>
      <c r="E165" s="128"/>
      <c r="F165" s="141"/>
      <c r="G165" s="141"/>
      <c r="H165" s="118"/>
      <c r="I165" s="128"/>
      <c r="J165" s="118"/>
      <c r="K165" s="108"/>
      <c r="L165" s="86"/>
      <c r="M165" s="21"/>
      <c r="N165" s="22"/>
      <c r="O165" s="23"/>
    </row>
    <row r="166" spans="2:15" x14ac:dyDescent="0.2">
      <c r="B166" s="148">
        <f>MAX($B161:B161)+1</f>
        <v>32</v>
      </c>
      <c r="C166" s="79"/>
      <c r="D166" s="80"/>
      <c r="E166" s="126"/>
      <c r="F166" s="139"/>
      <c r="G166" s="139"/>
      <c r="H166" s="116"/>
      <c r="I166" s="126"/>
      <c r="J166" s="116"/>
      <c r="K166" s="106"/>
      <c r="L166" s="84"/>
      <c r="M166" s="15"/>
      <c r="N166" s="16"/>
      <c r="O166" s="17"/>
    </row>
    <row r="167" spans="2:15" x14ac:dyDescent="0.2">
      <c r="B167" s="149"/>
      <c r="C167" s="79"/>
      <c r="D167" s="80"/>
      <c r="E167" s="127"/>
      <c r="F167" s="140"/>
      <c r="G167" s="140"/>
      <c r="H167" s="117"/>
      <c r="I167" s="127"/>
      <c r="J167" s="117"/>
      <c r="K167" s="107"/>
      <c r="L167" s="85"/>
      <c r="M167" s="18"/>
      <c r="N167" s="19"/>
      <c r="O167" s="20"/>
    </row>
    <row r="168" spans="2:15" x14ac:dyDescent="0.2">
      <c r="B168" s="149"/>
      <c r="C168" s="79"/>
      <c r="D168" s="80"/>
      <c r="E168" s="127"/>
      <c r="F168" s="140"/>
      <c r="G168" s="140"/>
      <c r="H168" s="117"/>
      <c r="I168" s="127"/>
      <c r="J168" s="117"/>
      <c r="K168" s="107"/>
      <c r="L168" s="85"/>
      <c r="M168" s="18"/>
      <c r="N168" s="19"/>
      <c r="O168" s="20"/>
    </row>
    <row r="169" spans="2:15" ht="11.9" customHeight="1" x14ac:dyDescent="0.2">
      <c r="B169" s="149"/>
      <c r="C169" s="79"/>
      <c r="D169" s="80"/>
      <c r="E169" s="127"/>
      <c r="F169" s="140"/>
      <c r="G169" s="140"/>
      <c r="H169" s="117"/>
      <c r="I169" s="127"/>
      <c r="J169" s="117"/>
      <c r="K169" s="107"/>
      <c r="L169" s="85"/>
      <c r="M169" s="18"/>
      <c r="N169" s="19"/>
      <c r="O169" s="20"/>
    </row>
    <row r="170" spans="2:15" ht="11.9" customHeight="1" x14ac:dyDescent="0.2">
      <c r="B170" s="150"/>
      <c r="C170" s="81"/>
      <c r="D170" s="82"/>
      <c r="E170" s="128"/>
      <c r="F170" s="141"/>
      <c r="G170" s="141"/>
      <c r="H170" s="118"/>
      <c r="I170" s="128"/>
      <c r="J170" s="118"/>
      <c r="K170" s="108"/>
      <c r="L170" s="86"/>
      <c r="M170" s="21"/>
      <c r="N170" s="22"/>
      <c r="O170" s="23"/>
    </row>
    <row r="171" spans="2:15" x14ac:dyDescent="0.2">
      <c r="B171" s="148">
        <f>MAX($B166:B166)+1</f>
        <v>33</v>
      </c>
      <c r="C171" s="79"/>
      <c r="D171" s="80"/>
      <c r="E171" s="126"/>
      <c r="F171" s="139"/>
      <c r="G171" s="139"/>
      <c r="H171" s="116"/>
      <c r="I171" s="126"/>
      <c r="J171" s="116"/>
      <c r="K171" s="106"/>
      <c r="L171" s="84"/>
      <c r="M171" s="15"/>
      <c r="N171" s="16"/>
      <c r="O171" s="17"/>
    </row>
    <row r="172" spans="2:15" x14ac:dyDescent="0.2">
      <c r="B172" s="149"/>
      <c r="C172" s="79"/>
      <c r="D172" s="80"/>
      <c r="E172" s="127"/>
      <c r="F172" s="140"/>
      <c r="G172" s="140"/>
      <c r="H172" s="117"/>
      <c r="I172" s="127"/>
      <c r="J172" s="117"/>
      <c r="K172" s="107"/>
      <c r="L172" s="85"/>
      <c r="M172" s="18"/>
      <c r="N172" s="19"/>
      <c r="O172" s="20"/>
    </row>
    <row r="173" spans="2:15" x14ac:dyDescent="0.2">
      <c r="B173" s="149"/>
      <c r="C173" s="79"/>
      <c r="D173" s="80"/>
      <c r="E173" s="127"/>
      <c r="F173" s="140"/>
      <c r="G173" s="140"/>
      <c r="H173" s="117"/>
      <c r="I173" s="127"/>
      <c r="J173" s="117"/>
      <c r="K173" s="107"/>
      <c r="L173" s="85"/>
      <c r="M173" s="18"/>
      <c r="N173" s="19"/>
      <c r="O173" s="20"/>
    </row>
    <row r="174" spans="2:15" ht="11.9" customHeight="1" x14ac:dyDescent="0.2">
      <c r="B174" s="149"/>
      <c r="C174" s="79"/>
      <c r="D174" s="80"/>
      <c r="E174" s="127"/>
      <c r="F174" s="140"/>
      <c r="G174" s="140"/>
      <c r="H174" s="117"/>
      <c r="I174" s="127"/>
      <c r="J174" s="117"/>
      <c r="K174" s="107"/>
      <c r="L174" s="85"/>
      <c r="M174" s="18"/>
      <c r="N174" s="19"/>
      <c r="O174" s="20"/>
    </row>
    <row r="175" spans="2:15" ht="11.9" customHeight="1" x14ac:dyDescent="0.2">
      <c r="B175" s="150"/>
      <c r="C175" s="81"/>
      <c r="D175" s="82"/>
      <c r="E175" s="128"/>
      <c r="F175" s="141"/>
      <c r="G175" s="141"/>
      <c r="H175" s="118"/>
      <c r="I175" s="128"/>
      <c r="J175" s="118"/>
      <c r="K175" s="108"/>
      <c r="L175" s="86"/>
      <c r="M175" s="21"/>
      <c r="N175" s="22"/>
      <c r="O175" s="23"/>
    </row>
    <row r="176" spans="2:15" x14ac:dyDescent="0.2">
      <c r="B176" s="148">
        <f>MAX($B171:B171)+1</f>
        <v>34</v>
      </c>
      <c r="C176" s="79"/>
      <c r="D176" s="80"/>
      <c r="E176" s="126"/>
      <c r="F176" s="139"/>
      <c r="G176" s="139"/>
      <c r="H176" s="116"/>
      <c r="I176" s="126"/>
      <c r="J176" s="116"/>
      <c r="K176" s="106"/>
      <c r="L176" s="84"/>
      <c r="M176" s="15"/>
      <c r="N176" s="16"/>
      <c r="O176" s="17"/>
    </row>
    <row r="177" spans="2:15" x14ac:dyDescent="0.2">
      <c r="B177" s="149"/>
      <c r="C177" s="79"/>
      <c r="D177" s="80"/>
      <c r="E177" s="127"/>
      <c r="F177" s="140"/>
      <c r="G177" s="140"/>
      <c r="H177" s="117"/>
      <c r="I177" s="127"/>
      <c r="J177" s="117"/>
      <c r="K177" s="107"/>
      <c r="L177" s="85"/>
      <c r="M177" s="18"/>
      <c r="N177" s="19"/>
      <c r="O177" s="20"/>
    </row>
    <row r="178" spans="2:15" x14ac:dyDescent="0.2">
      <c r="B178" s="149"/>
      <c r="C178" s="79"/>
      <c r="D178" s="80"/>
      <c r="E178" s="127"/>
      <c r="F178" s="140"/>
      <c r="G178" s="140"/>
      <c r="H178" s="117"/>
      <c r="I178" s="127"/>
      <c r="J178" s="117"/>
      <c r="K178" s="107"/>
      <c r="L178" s="85"/>
      <c r="M178" s="18"/>
      <c r="N178" s="19"/>
      <c r="O178" s="20"/>
    </row>
    <row r="179" spans="2:15" ht="11.9" customHeight="1" x14ac:dyDescent="0.2">
      <c r="B179" s="149"/>
      <c r="C179" s="79"/>
      <c r="D179" s="80"/>
      <c r="E179" s="127"/>
      <c r="F179" s="140"/>
      <c r="G179" s="140"/>
      <c r="H179" s="117"/>
      <c r="I179" s="127"/>
      <c r="J179" s="117"/>
      <c r="K179" s="107"/>
      <c r="L179" s="85"/>
      <c r="M179" s="18"/>
      <c r="N179" s="19"/>
      <c r="O179" s="20"/>
    </row>
    <row r="180" spans="2:15" ht="11.9" customHeight="1" x14ac:dyDescent="0.2">
      <c r="B180" s="150"/>
      <c r="C180" s="81"/>
      <c r="D180" s="82"/>
      <c r="E180" s="128"/>
      <c r="F180" s="141"/>
      <c r="G180" s="141"/>
      <c r="H180" s="118"/>
      <c r="I180" s="128"/>
      <c r="J180" s="118"/>
      <c r="K180" s="108"/>
      <c r="L180" s="86"/>
      <c r="M180" s="21"/>
      <c r="N180" s="22"/>
      <c r="O180" s="23"/>
    </row>
    <row r="181" spans="2:15" x14ac:dyDescent="0.2">
      <c r="B181" s="148">
        <f>MAX($B176:B176)+1</f>
        <v>35</v>
      </c>
      <c r="C181" s="79"/>
      <c r="D181" s="80"/>
      <c r="E181" s="126"/>
      <c r="F181" s="139"/>
      <c r="G181" s="139"/>
      <c r="H181" s="116"/>
      <c r="I181" s="126"/>
      <c r="J181" s="116"/>
      <c r="K181" s="106"/>
      <c r="L181" s="84"/>
      <c r="M181" s="15"/>
      <c r="N181" s="16"/>
      <c r="O181" s="17"/>
    </row>
    <row r="182" spans="2:15" x14ac:dyDescent="0.2">
      <c r="B182" s="149"/>
      <c r="C182" s="79"/>
      <c r="D182" s="80"/>
      <c r="E182" s="127"/>
      <c r="F182" s="140"/>
      <c r="G182" s="140"/>
      <c r="H182" s="117"/>
      <c r="I182" s="127"/>
      <c r="J182" s="117"/>
      <c r="K182" s="107"/>
      <c r="L182" s="85"/>
      <c r="M182" s="18"/>
      <c r="N182" s="19"/>
      <c r="O182" s="20"/>
    </row>
    <row r="183" spans="2:15" x14ac:dyDescent="0.2">
      <c r="B183" s="149"/>
      <c r="C183" s="79"/>
      <c r="D183" s="80"/>
      <c r="E183" s="127"/>
      <c r="F183" s="140"/>
      <c r="G183" s="140"/>
      <c r="H183" s="117"/>
      <c r="I183" s="127"/>
      <c r="J183" s="117"/>
      <c r="K183" s="107"/>
      <c r="L183" s="85"/>
      <c r="M183" s="18"/>
      <c r="N183" s="19"/>
      <c r="O183" s="20"/>
    </row>
    <row r="184" spans="2:15" ht="11.9" customHeight="1" x14ac:dyDescent="0.2">
      <c r="B184" s="149"/>
      <c r="C184" s="79"/>
      <c r="D184" s="80"/>
      <c r="E184" s="127"/>
      <c r="F184" s="140"/>
      <c r="G184" s="140"/>
      <c r="H184" s="117"/>
      <c r="I184" s="127"/>
      <c r="J184" s="117"/>
      <c r="K184" s="107"/>
      <c r="L184" s="85"/>
      <c r="M184" s="18"/>
      <c r="N184" s="19"/>
      <c r="O184" s="20"/>
    </row>
    <row r="185" spans="2:15" ht="11.9" customHeight="1" x14ac:dyDescent="0.2">
      <c r="B185" s="150"/>
      <c r="C185" s="81"/>
      <c r="D185" s="82"/>
      <c r="E185" s="128"/>
      <c r="F185" s="141"/>
      <c r="G185" s="141"/>
      <c r="H185" s="118"/>
      <c r="I185" s="128"/>
      <c r="J185" s="118"/>
      <c r="K185" s="108"/>
      <c r="L185" s="86"/>
      <c r="M185" s="21"/>
      <c r="N185" s="22"/>
      <c r="O185" s="23"/>
    </row>
    <row r="186" spans="2:15" x14ac:dyDescent="0.2">
      <c r="B186" s="148">
        <f>MAX($B181:B181)+1</f>
        <v>36</v>
      </c>
      <c r="C186" s="79"/>
      <c r="D186" s="80"/>
      <c r="E186" s="126"/>
      <c r="F186" s="139"/>
      <c r="G186" s="139"/>
      <c r="H186" s="116"/>
      <c r="I186" s="126"/>
      <c r="J186" s="116"/>
      <c r="K186" s="106"/>
      <c r="L186" s="84"/>
      <c r="M186" s="15"/>
      <c r="N186" s="16"/>
      <c r="O186" s="17"/>
    </row>
    <row r="187" spans="2:15" x14ac:dyDescent="0.2">
      <c r="B187" s="149"/>
      <c r="C187" s="79"/>
      <c r="D187" s="80"/>
      <c r="E187" s="127"/>
      <c r="F187" s="140"/>
      <c r="G187" s="140"/>
      <c r="H187" s="117"/>
      <c r="I187" s="127"/>
      <c r="J187" s="117"/>
      <c r="K187" s="107"/>
      <c r="L187" s="85"/>
      <c r="M187" s="18"/>
      <c r="N187" s="19"/>
      <c r="O187" s="20"/>
    </row>
    <row r="188" spans="2:15" x14ac:dyDescent="0.2">
      <c r="B188" s="149"/>
      <c r="C188" s="79"/>
      <c r="D188" s="80"/>
      <c r="E188" s="127"/>
      <c r="F188" s="140"/>
      <c r="G188" s="140"/>
      <c r="H188" s="117"/>
      <c r="I188" s="127"/>
      <c r="J188" s="117"/>
      <c r="K188" s="107"/>
      <c r="L188" s="85"/>
      <c r="M188" s="18"/>
      <c r="N188" s="19"/>
      <c r="O188" s="20"/>
    </row>
    <row r="189" spans="2:15" ht="11.9" customHeight="1" x14ac:dyDescent="0.2">
      <c r="B189" s="149"/>
      <c r="C189" s="79"/>
      <c r="D189" s="80"/>
      <c r="E189" s="127"/>
      <c r="F189" s="140"/>
      <c r="G189" s="140"/>
      <c r="H189" s="117"/>
      <c r="I189" s="127"/>
      <c r="J189" s="117"/>
      <c r="K189" s="107"/>
      <c r="L189" s="85"/>
      <c r="M189" s="18"/>
      <c r="N189" s="19"/>
      <c r="O189" s="20"/>
    </row>
    <row r="190" spans="2:15" ht="11.9" customHeight="1" x14ac:dyDescent="0.2">
      <c r="B190" s="150"/>
      <c r="C190" s="81"/>
      <c r="D190" s="82"/>
      <c r="E190" s="128"/>
      <c r="F190" s="141"/>
      <c r="G190" s="141"/>
      <c r="H190" s="118"/>
      <c r="I190" s="128"/>
      <c r="J190" s="118"/>
      <c r="K190" s="108"/>
      <c r="L190" s="86"/>
      <c r="M190" s="21"/>
      <c r="N190" s="22"/>
      <c r="O190" s="23"/>
    </row>
    <row r="191" spans="2:15" x14ac:dyDescent="0.2">
      <c r="B191" s="148">
        <f>MAX($B186:B186)+1</f>
        <v>37</v>
      </c>
      <c r="C191" s="79"/>
      <c r="D191" s="80"/>
      <c r="E191" s="126"/>
      <c r="F191" s="139"/>
      <c r="G191" s="139"/>
      <c r="H191" s="116"/>
      <c r="I191" s="126"/>
      <c r="J191" s="116"/>
      <c r="K191" s="106"/>
      <c r="L191" s="84"/>
      <c r="M191" s="15"/>
      <c r="N191" s="16"/>
      <c r="O191" s="17"/>
    </row>
    <row r="192" spans="2:15" x14ac:dyDescent="0.2">
      <c r="B192" s="149"/>
      <c r="C192" s="79"/>
      <c r="D192" s="80"/>
      <c r="E192" s="127"/>
      <c r="F192" s="140"/>
      <c r="G192" s="140"/>
      <c r="H192" s="117"/>
      <c r="I192" s="127"/>
      <c r="J192" s="117"/>
      <c r="K192" s="107"/>
      <c r="L192" s="85"/>
      <c r="M192" s="18"/>
      <c r="N192" s="19"/>
      <c r="O192" s="20"/>
    </row>
    <row r="193" spans="2:15" x14ac:dyDescent="0.2">
      <c r="B193" s="149"/>
      <c r="C193" s="79"/>
      <c r="D193" s="80"/>
      <c r="E193" s="127"/>
      <c r="F193" s="140"/>
      <c r="G193" s="140"/>
      <c r="H193" s="117"/>
      <c r="I193" s="127"/>
      <c r="J193" s="117"/>
      <c r="K193" s="107"/>
      <c r="L193" s="85"/>
      <c r="M193" s="18"/>
      <c r="N193" s="19"/>
      <c r="O193" s="20"/>
    </row>
    <row r="194" spans="2:15" ht="11.9" customHeight="1" x14ac:dyDescent="0.2">
      <c r="B194" s="149"/>
      <c r="C194" s="79"/>
      <c r="D194" s="80"/>
      <c r="E194" s="127"/>
      <c r="F194" s="140"/>
      <c r="G194" s="140"/>
      <c r="H194" s="117"/>
      <c r="I194" s="127"/>
      <c r="J194" s="117"/>
      <c r="K194" s="107"/>
      <c r="L194" s="85"/>
      <c r="M194" s="18"/>
      <c r="N194" s="19"/>
      <c r="O194" s="20"/>
    </row>
    <row r="195" spans="2:15" ht="11.9" customHeight="1" x14ac:dyDescent="0.2">
      <c r="B195" s="150"/>
      <c r="C195" s="81"/>
      <c r="D195" s="82"/>
      <c r="E195" s="128"/>
      <c r="F195" s="141"/>
      <c r="G195" s="141"/>
      <c r="H195" s="118"/>
      <c r="I195" s="128"/>
      <c r="J195" s="118"/>
      <c r="K195" s="108"/>
      <c r="L195" s="86"/>
      <c r="M195" s="21"/>
      <c r="N195" s="22"/>
      <c r="O195" s="23"/>
    </row>
    <row r="196" spans="2:15" x14ac:dyDescent="0.2">
      <c r="B196" s="148">
        <f>MAX($B191:B191)+1</f>
        <v>38</v>
      </c>
      <c r="C196" s="79"/>
      <c r="D196" s="80"/>
      <c r="E196" s="126"/>
      <c r="F196" s="139"/>
      <c r="G196" s="139"/>
      <c r="H196" s="116"/>
      <c r="I196" s="126"/>
      <c r="J196" s="116"/>
      <c r="K196" s="106"/>
      <c r="L196" s="84"/>
      <c r="M196" s="15"/>
      <c r="N196" s="16"/>
      <c r="O196" s="17"/>
    </row>
    <row r="197" spans="2:15" x14ac:dyDescent="0.2">
      <c r="B197" s="149"/>
      <c r="C197" s="79"/>
      <c r="D197" s="80"/>
      <c r="E197" s="127"/>
      <c r="F197" s="140"/>
      <c r="G197" s="140"/>
      <c r="H197" s="117"/>
      <c r="I197" s="127"/>
      <c r="J197" s="117"/>
      <c r="K197" s="107"/>
      <c r="L197" s="85"/>
      <c r="M197" s="18"/>
      <c r="N197" s="19"/>
      <c r="O197" s="20"/>
    </row>
    <row r="198" spans="2:15" x14ac:dyDescent="0.2">
      <c r="B198" s="149"/>
      <c r="C198" s="79"/>
      <c r="D198" s="80"/>
      <c r="E198" s="127"/>
      <c r="F198" s="140"/>
      <c r="G198" s="140"/>
      <c r="H198" s="117"/>
      <c r="I198" s="127"/>
      <c r="J198" s="117"/>
      <c r="K198" s="107"/>
      <c r="L198" s="85"/>
      <c r="M198" s="18"/>
      <c r="N198" s="19"/>
      <c r="O198" s="20"/>
    </row>
    <row r="199" spans="2:15" ht="11.9" customHeight="1" x14ac:dyDescent="0.2">
      <c r="B199" s="149"/>
      <c r="C199" s="79"/>
      <c r="D199" s="80"/>
      <c r="E199" s="127"/>
      <c r="F199" s="140"/>
      <c r="G199" s="140"/>
      <c r="H199" s="117"/>
      <c r="I199" s="127"/>
      <c r="J199" s="117"/>
      <c r="K199" s="107"/>
      <c r="L199" s="85"/>
      <c r="M199" s="18"/>
      <c r="N199" s="19"/>
      <c r="O199" s="20"/>
    </row>
    <row r="200" spans="2:15" ht="11.9" customHeight="1" x14ac:dyDescent="0.2">
      <c r="B200" s="150"/>
      <c r="C200" s="81"/>
      <c r="D200" s="82"/>
      <c r="E200" s="128"/>
      <c r="F200" s="141"/>
      <c r="G200" s="141"/>
      <c r="H200" s="118"/>
      <c r="I200" s="128"/>
      <c r="J200" s="118"/>
      <c r="K200" s="108"/>
      <c r="L200" s="86"/>
      <c r="M200" s="21"/>
      <c r="N200" s="22"/>
      <c r="O200" s="23"/>
    </row>
    <row r="201" spans="2:15" x14ac:dyDescent="0.2">
      <c r="B201" s="148">
        <f>MAX($B196:B196)+1</f>
        <v>39</v>
      </c>
      <c r="C201" s="79"/>
      <c r="D201" s="80"/>
      <c r="E201" s="126"/>
      <c r="F201" s="139"/>
      <c r="G201" s="139"/>
      <c r="H201" s="116"/>
      <c r="I201" s="126"/>
      <c r="J201" s="116"/>
      <c r="K201" s="106"/>
      <c r="L201" s="84"/>
      <c r="M201" s="15"/>
      <c r="N201" s="16"/>
      <c r="O201" s="17"/>
    </row>
    <row r="202" spans="2:15" x14ac:dyDescent="0.2">
      <c r="B202" s="149"/>
      <c r="C202" s="79"/>
      <c r="D202" s="80"/>
      <c r="E202" s="127"/>
      <c r="F202" s="140"/>
      <c r="G202" s="140"/>
      <c r="H202" s="117"/>
      <c r="I202" s="127"/>
      <c r="J202" s="117"/>
      <c r="K202" s="107"/>
      <c r="L202" s="85"/>
      <c r="M202" s="18"/>
      <c r="N202" s="19"/>
      <c r="O202" s="20"/>
    </row>
    <row r="203" spans="2:15" x14ac:dyDescent="0.2">
      <c r="B203" s="149"/>
      <c r="C203" s="79"/>
      <c r="D203" s="80"/>
      <c r="E203" s="127"/>
      <c r="F203" s="140"/>
      <c r="G203" s="140"/>
      <c r="H203" s="117"/>
      <c r="I203" s="127"/>
      <c r="J203" s="117"/>
      <c r="K203" s="107"/>
      <c r="L203" s="85"/>
      <c r="M203" s="18"/>
      <c r="N203" s="19"/>
      <c r="O203" s="20"/>
    </row>
    <row r="204" spans="2:15" ht="11.9" customHeight="1" x14ac:dyDescent="0.2">
      <c r="B204" s="149"/>
      <c r="C204" s="79"/>
      <c r="D204" s="80"/>
      <c r="E204" s="127"/>
      <c r="F204" s="140"/>
      <c r="G204" s="140"/>
      <c r="H204" s="117"/>
      <c r="I204" s="127"/>
      <c r="J204" s="117"/>
      <c r="K204" s="107"/>
      <c r="L204" s="85"/>
      <c r="M204" s="18"/>
      <c r="N204" s="19"/>
      <c r="O204" s="20"/>
    </row>
    <row r="205" spans="2:15" ht="11.9" customHeight="1" x14ac:dyDescent="0.2">
      <c r="B205" s="150"/>
      <c r="C205" s="81"/>
      <c r="D205" s="82"/>
      <c r="E205" s="128"/>
      <c r="F205" s="141"/>
      <c r="G205" s="141"/>
      <c r="H205" s="118"/>
      <c r="I205" s="128"/>
      <c r="J205" s="118"/>
      <c r="K205" s="108"/>
      <c r="L205" s="86"/>
      <c r="M205" s="21"/>
      <c r="N205" s="22"/>
      <c r="O205" s="23"/>
    </row>
    <row r="206" spans="2:15" x14ac:dyDescent="0.2">
      <c r="B206" s="148">
        <f>MAX($B201:B201)+1</f>
        <v>40</v>
      </c>
      <c r="C206" s="79"/>
      <c r="D206" s="80"/>
      <c r="E206" s="126"/>
      <c r="F206" s="139"/>
      <c r="G206" s="139"/>
      <c r="H206" s="116"/>
      <c r="I206" s="126"/>
      <c r="J206" s="116"/>
      <c r="K206" s="106"/>
      <c r="L206" s="84"/>
      <c r="M206" s="15"/>
      <c r="N206" s="16"/>
      <c r="O206" s="17"/>
    </row>
    <row r="207" spans="2:15" x14ac:dyDescent="0.2">
      <c r="B207" s="149"/>
      <c r="C207" s="79"/>
      <c r="D207" s="80"/>
      <c r="E207" s="127"/>
      <c r="F207" s="140"/>
      <c r="G207" s="140"/>
      <c r="H207" s="117"/>
      <c r="I207" s="127"/>
      <c r="J207" s="117"/>
      <c r="K207" s="107"/>
      <c r="L207" s="85"/>
      <c r="M207" s="18"/>
      <c r="N207" s="19"/>
      <c r="O207" s="20"/>
    </row>
    <row r="208" spans="2:15" x14ac:dyDescent="0.2">
      <c r="B208" s="149"/>
      <c r="C208" s="79"/>
      <c r="D208" s="80"/>
      <c r="E208" s="127"/>
      <c r="F208" s="140"/>
      <c r="G208" s="140"/>
      <c r="H208" s="117"/>
      <c r="I208" s="127"/>
      <c r="J208" s="117"/>
      <c r="K208" s="107"/>
      <c r="L208" s="85"/>
      <c r="M208" s="18"/>
      <c r="N208" s="19"/>
      <c r="O208" s="20"/>
    </row>
    <row r="209" spans="2:15" ht="11.9" customHeight="1" x14ac:dyDescent="0.2">
      <c r="B209" s="149"/>
      <c r="C209" s="79"/>
      <c r="D209" s="80"/>
      <c r="E209" s="127"/>
      <c r="F209" s="140"/>
      <c r="G209" s="140"/>
      <c r="H209" s="117"/>
      <c r="I209" s="127"/>
      <c r="J209" s="117"/>
      <c r="K209" s="107"/>
      <c r="L209" s="85"/>
      <c r="M209" s="18"/>
      <c r="N209" s="19"/>
      <c r="O209" s="20"/>
    </row>
    <row r="210" spans="2:15" ht="11.9" customHeight="1" x14ac:dyDescent="0.2">
      <c r="B210" s="150"/>
      <c r="C210" s="81"/>
      <c r="D210" s="82"/>
      <c r="E210" s="128"/>
      <c r="F210" s="141"/>
      <c r="G210" s="141"/>
      <c r="H210" s="118"/>
      <c r="I210" s="128"/>
      <c r="J210" s="118"/>
      <c r="K210" s="108"/>
      <c r="L210" s="86"/>
      <c r="M210" s="21"/>
      <c r="N210" s="22"/>
      <c r="O210" s="23"/>
    </row>
    <row r="211" spans="2:15" x14ac:dyDescent="0.2">
      <c r="B211" s="148">
        <f>MAX($B206:B206)+1</f>
        <v>41</v>
      </c>
      <c r="C211" s="79"/>
      <c r="D211" s="80"/>
      <c r="E211" s="126"/>
      <c r="F211" s="139"/>
      <c r="G211" s="139"/>
      <c r="H211" s="116"/>
      <c r="I211" s="126"/>
      <c r="J211" s="116"/>
      <c r="K211" s="106"/>
      <c r="L211" s="84"/>
      <c r="M211" s="15"/>
      <c r="N211" s="16"/>
      <c r="O211" s="17"/>
    </row>
    <row r="212" spans="2:15" x14ac:dyDescent="0.2">
      <c r="B212" s="149"/>
      <c r="C212" s="79"/>
      <c r="D212" s="80"/>
      <c r="E212" s="127"/>
      <c r="F212" s="140"/>
      <c r="G212" s="140"/>
      <c r="H212" s="117"/>
      <c r="I212" s="127"/>
      <c r="J212" s="117"/>
      <c r="K212" s="107"/>
      <c r="L212" s="85"/>
      <c r="M212" s="18"/>
      <c r="N212" s="19"/>
      <c r="O212" s="20"/>
    </row>
    <row r="213" spans="2:15" x14ac:dyDescent="0.2">
      <c r="B213" s="149"/>
      <c r="C213" s="79"/>
      <c r="D213" s="80"/>
      <c r="E213" s="127"/>
      <c r="F213" s="140"/>
      <c r="G213" s="140"/>
      <c r="H213" s="117"/>
      <c r="I213" s="127"/>
      <c r="J213" s="117"/>
      <c r="K213" s="107"/>
      <c r="L213" s="85"/>
      <c r="M213" s="18"/>
      <c r="N213" s="19"/>
      <c r="O213" s="20"/>
    </row>
    <row r="214" spans="2:15" ht="11.9" customHeight="1" x14ac:dyDescent="0.2">
      <c r="B214" s="149"/>
      <c r="C214" s="79"/>
      <c r="D214" s="80"/>
      <c r="E214" s="127"/>
      <c r="F214" s="140"/>
      <c r="G214" s="140"/>
      <c r="H214" s="117"/>
      <c r="I214" s="127"/>
      <c r="J214" s="117"/>
      <c r="K214" s="107"/>
      <c r="L214" s="85"/>
      <c r="M214" s="18"/>
      <c r="N214" s="19"/>
      <c r="O214" s="20"/>
    </row>
    <row r="215" spans="2:15" ht="11.9" customHeight="1" x14ac:dyDescent="0.2">
      <c r="B215" s="150"/>
      <c r="C215" s="81"/>
      <c r="D215" s="82"/>
      <c r="E215" s="128"/>
      <c r="F215" s="141"/>
      <c r="G215" s="141"/>
      <c r="H215" s="118"/>
      <c r="I215" s="128"/>
      <c r="J215" s="118"/>
      <c r="K215" s="108"/>
      <c r="L215" s="86"/>
      <c r="M215" s="21"/>
      <c r="N215" s="22"/>
      <c r="O215" s="23"/>
    </row>
    <row r="216" spans="2:15" x14ac:dyDescent="0.2">
      <c r="B216" s="148">
        <f>MAX($B211:B211)+1</f>
        <v>42</v>
      </c>
      <c r="C216" s="79"/>
      <c r="D216" s="80"/>
      <c r="E216" s="126"/>
      <c r="F216" s="139"/>
      <c r="G216" s="139"/>
      <c r="H216" s="116"/>
      <c r="I216" s="126"/>
      <c r="J216" s="116"/>
      <c r="K216" s="106"/>
      <c r="L216" s="84"/>
      <c r="M216" s="15"/>
      <c r="N216" s="16"/>
      <c r="O216" s="17"/>
    </row>
    <row r="217" spans="2:15" x14ac:dyDescent="0.2">
      <c r="B217" s="149"/>
      <c r="C217" s="79"/>
      <c r="D217" s="80"/>
      <c r="E217" s="127"/>
      <c r="F217" s="140"/>
      <c r="G217" s="140"/>
      <c r="H217" s="117"/>
      <c r="I217" s="127"/>
      <c r="J217" s="117"/>
      <c r="K217" s="107"/>
      <c r="L217" s="85"/>
      <c r="M217" s="18"/>
      <c r="N217" s="19"/>
      <c r="O217" s="20"/>
    </row>
    <row r="218" spans="2:15" x14ac:dyDescent="0.2">
      <c r="B218" s="149"/>
      <c r="C218" s="79"/>
      <c r="D218" s="80"/>
      <c r="E218" s="127"/>
      <c r="F218" s="140"/>
      <c r="G218" s="140"/>
      <c r="H218" s="117"/>
      <c r="I218" s="127"/>
      <c r="J218" s="117"/>
      <c r="K218" s="107"/>
      <c r="L218" s="85"/>
      <c r="M218" s="18"/>
      <c r="N218" s="19"/>
      <c r="O218" s="20"/>
    </row>
    <row r="219" spans="2:15" ht="11.9" customHeight="1" x14ac:dyDescent="0.2">
      <c r="B219" s="149"/>
      <c r="C219" s="79"/>
      <c r="D219" s="80"/>
      <c r="E219" s="127"/>
      <c r="F219" s="140"/>
      <c r="G219" s="140"/>
      <c r="H219" s="117"/>
      <c r="I219" s="127"/>
      <c r="J219" s="117"/>
      <c r="K219" s="107"/>
      <c r="L219" s="85"/>
      <c r="M219" s="18"/>
      <c r="N219" s="19"/>
      <c r="O219" s="20"/>
    </row>
    <row r="220" spans="2:15" ht="11.9" customHeight="1" x14ac:dyDescent="0.2">
      <c r="B220" s="150"/>
      <c r="C220" s="81"/>
      <c r="D220" s="82"/>
      <c r="E220" s="128"/>
      <c r="F220" s="141"/>
      <c r="G220" s="141"/>
      <c r="H220" s="118"/>
      <c r="I220" s="128"/>
      <c r="J220" s="118"/>
      <c r="K220" s="108"/>
      <c r="L220" s="86"/>
      <c r="M220" s="21"/>
      <c r="N220" s="22"/>
      <c r="O220" s="23"/>
    </row>
    <row r="221" spans="2:15" x14ac:dyDescent="0.2">
      <c r="B221" s="148">
        <f>MAX($B216:B216)+1</f>
        <v>43</v>
      </c>
      <c r="C221" s="79"/>
      <c r="D221" s="80"/>
      <c r="E221" s="126"/>
      <c r="F221" s="139"/>
      <c r="G221" s="139"/>
      <c r="H221" s="116"/>
      <c r="I221" s="126"/>
      <c r="J221" s="116"/>
      <c r="K221" s="106"/>
      <c r="L221" s="84"/>
      <c r="M221" s="15"/>
      <c r="N221" s="16"/>
      <c r="O221" s="17"/>
    </row>
    <row r="222" spans="2:15" x14ac:dyDescent="0.2">
      <c r="B222" s="149"/>
      <c r="C222" s="79"/>
      <c r="D222" s="80"/>
      <c r="E222" s="127"/>
      <c r="F222" s="140"/>
      <c r="G222" s="140"/>
      <c r="H222" s="117"/>
      <c r="I222" s="127"/>
      <c r="J222" s="117"/>
      <c r="K222" s="107"/>
      <c r="L222" s="85"/>
      <c r="M222" s="18"/>
      <c r="N222" s="19"/>
      <c r="O222" s="20"/>
    </row>
    <row r="223" spans="2:15" x14ac:dyDescent="0.2">
      <c r="B223" s="149"/>
      <c r="C223" s="79"/>
      <c r="D223" s="80"/>
      <c r="E223" s="127"/>
      <c r="F223" s="140"/>
      <c r="G223" s="140"/>
      <c r="H223" s="117"/>
      <c r="I223" s="127"/>
      <c r="J223" s="117"/>
      <c r="K223" s="107"/>
      <c r="L223" s="85"/>
      <c r="M223" s="18"/>
      <c r="N223" s="19"/>
      <c r="O223" s="20"/>
    </row>
    <row r="224" spans="2:15" ht="11.9" customHeight="1" x14ac:dyDescent="0.2">
      <c r="B224" s="149"/>
      <c r="C224" s="79"/>
      <c r="D224" s="80"/>
      <c r="E224" s="127"/>
      <c r="F224" s="140"/>
      <c r="G224" s="140"/>
      <c r="H224" s="117"/>
      <c r="I224" s="127"/>
      <c r="J224" s="117"/>
      <c r="K224" s="107"/>
      <c r="L224" s="85"/>
      <c r="M224" s="18"/>
      <c r="N224" s="19"/>
      <c r="O224" s="20"/>
    </row>
    <row r="225" spans="2:15" ht="11.9" customHeight="1" x14ac:dyDescent="0.2">
      <c r="B225" s="150"/>
      <c r="C225" s="81"/>
      <c r="D225" s="82"/>
      <c r="E225" s="128"/>
      <c r="F225" s="141"/>
      <c r="G225" s="141"/>
      <c r="H225" s="118"/>
      <c r="I225" s="128"/>
      <c r="J225" s="118"/>
      <c r="K225" s="108"/>
      <c r="L225" s="86"/>
      <c r="M225" s="21"/>
      <c r="N225" s="22"/>
      <c r="O225" s="23"/>
    </row>
    <row r="226" spans="2:15" x14ac:dyDescent="0.2">
      <c r="B226" s="148">
        <f>MAX($B221:B221)+1</f>
        <v>44</v>
      </c>
      <c r="C226" s="79"/>
      <c r="D226" s="80"/>
      <c r="E226" s="126"/>
      <c r="F226" s="139"/>
      <c r="G226" s="139"/>
      <c r="H226" s="116"/>
      <c r="I226" s="126"/>
      <c r="J226" s="116"/>
      <c r="K226" s="106"/>
      <c r="L226" s="84"/>
      <c r="M226" s="15"/>
      <c r="N226" s="16"/>
      <c r="O226" s="17"/>
    </row>
    <row r="227" spans="2:15" x14ac:dyDescent="0.2">
      <c r="B227" s="149"/>
      <c r="C227" s="79"/>
      <c r="D227" s="80"/>
      <c r="E227" s="127"/>
      <c r="F227" s="140"/>
      <c r="G227" s="140"/>
      <c r="H227" s="117"/>
      <c r="I227" s="127"/>
      <c r="J227" s="117"/>
      <c r="K227" s="107"/>
      <c r="L227" s="85"/>
      <c r="M227" s="18"/>
      <c r="N227" s="19"/>
      <c r="O227" s="20"/>
    </row>
    <row r="228" spans="2:15" x14ac:dyDescent="0.2">
      <c r="B228" s="149"/>
      <c r="C228" s="79"/>
      <c r="D228" s="80"/>
      <c r="E228" s="127"/>
      <c r="F228" s="140"/>
      <c r="G228" s="140"/>
      <c r="H228" s="117"/>
      <c r="I228" s="127"/>
      <c r="J228" s="117"/>
      <c r="K228" s="107"/>
      <c r="L228" s="85"/>
      <c r="M228" s="18"/>
      <c r="N228" s="19"/>
      <c r="O228" s="20"/>
    </row>
    <row r="229" spans="2:15" ht="11.9" customHeight="1" x14ac:dyDescent="0.2">
      <c r="B229" s="149"/>
      <c r="C229" s="79"/>
      <c r="D229" s="80"/>
      <c r="E229" s="127"/>
      <c r="F229" s="140"/>
      <c r="G229" s="140"/>
      <c r="H229" s="117"/>
      <c r="I229" s="127"/>
      <c r="J229" s="117"/>
      <c r="K229" s="107"/>
      <c r="L229" s="85"/>
      <c r="M229" s="18"/>
      <c r="N229" s="19"/>
      <c r="O229" s="20"/>
    </row>
    <row r="230" spans="2:15" ht="11.9" customHeight="1" x14ac:dyDescent="0.2">
      <c r="B230" s="150"/>
      <c r="C230" s="81"/>
      <c r="D230" s="82"/>
      <c r="E230" s="128"/>
      <c r="F230" s="141"/>
      <c r="G230" s="141"/>
      <c r="H230" s="118"/>
      <c r="I230" s="128"/>
      <c r="J230" s="118"/>
      <c r="K230" s="108"/>
      <c r="L230" s="86"/>
      <c r="M230" s="21"/>
      <c r="N230" s="22"/>
      <c r="O230" s="23"/>
    </row>
    <row r="231" spans="2:15" x14ac:dyDescent="0.2">
      <c r="B231" s="148">
        <f>MAX($B226:B226)+1</f>
        <v>45</v>
      </c>
      <c r="C231" s="79"/>
      <c r="D231" s="80"/>
      <c r="E231" s="126"/>
      <c r="F231" s="139"/>
      <c r="G231" s="139"/>
      <c r="H231" s="116"/>
      <c r="I231" s="126"/>
      <c r="J231" s="116"/>
      <c r="K231" s="106"/>
      <c r="L231" s="84"/>
      <c r="M231" s="15"/>
      <c r="N231" s="16"/>
      <c r="O231" s="17"/>
    </row>
    <row r="232" spans="2:15" x14ac:dyDescent="0.2">
      <c r="B232" s="149"/>
      <c r="C232" s="79"/>
      <c r="D232" s="80"/>
      <c r="E232" s="127"/>
      <c r="F232" s="140"/>
      <c r="G232" s="140"/>
      <c r="H232" s="117"/>
      <c r="I232" s="127"/>
      <c r="J232" s="117"/>
      <c r="K232" s="107"/>
      <c r="L232" s="85"/>
      <c r="M232" s="18"/>
      <c r="N232" s="19"/>
      <c r="O232" s="20"/>
    </row>
    <row r="233" spans="2:15" x14ac:dyDescent="0.2">
      <c r="B233" s="149"/>
      <c r="C233" s="79"/>
      <c r="D233" s="80"/>
      <c r="E233" s="127"/>
      <c r="F233" s="140"/>
      <c r="G233" s="140"/>
      <c r="H233" s="117"/>
      <c r="I233" s="127"/>
      <c r="J233" s="117"/>
      <c r="K233" s="107"/>
      <c r="L233" s="85"/>
      <c r="M233" s="18"/>
      <c r="N233" s="19"/>
      <c r="O233" s="20"/>
    </row>
    <row r="234" spans="2:15" ht="11.9" customHeight="1" x14ac:dyDescent="0.2">
      <c r="B234" s="149"/>
      <c r="C234" s="79"/>
      <c r="D234" s="80"/>
      <c r="E234" s="127"/>
      <c r="F234" s="140"/>
      <c r="G234" s="140"/>
      <c r="H234" s="117"/>
      <c r="I234" s="127"/>
      <c r="J234" s="117"/>
      <c r="K234" s="107"/>
      <c r="L234" s="85"/>
      <c r="M234" s="18"/>
      <c r="N234" s="19"/>
      <c r="O234" s="20"/>
    </row>
    <row r="235" spans="2:15" ht="11.9" customHeight="1" x14ac:dyDescent="0.2">
      <c r="B235" s="150"/>
      <c r="C235" s="81"/>
      <c r="D235" s="82"/>
      <c r="E235" s="128"/>
      <c r="F235" s="141"/>
      <c r="G235" s="141"/>
      <c r="H235" s="118"/>
      <c r="I235" s="128"/>
      <c r="J235" s="118"/>
      <c r="K235" s="108"/>
      <c r="L235" s="86"/>
      <c r="M235" s="21"/>
      <c r="N235" s="22"/>
      <c r="O235" s="23"/>
    </row>
    <row r="236" spans="2:15" x14ac:dyDescent="0.2">
      <c r="B236" s="148">
        <f>MAX($B231:B231)+1</f>
        <v>46</v>
      </c>
      <c r="C236" s="79"/>
      <c r="D236" s="80"/>
      <c r="E236" s="126"/>
      <c r="F236" s="139"/>
      <c r="G236" s="139"/>
      <c r="H236" s="116"/>
      <c r="I236" s="126"/>
      <c r="J236" s="116"/>
      <c r="K236" s="106"/>
      <c r="L236" s="84"/>
      <c r="M236" s="15"/>
      <c r="N236" s="16"/>
      <c r="O236" s="17"/>
    </row>
    <row r="237" spans="2:15" x14ac:dyDescent="0.2">
      <c r="B237" s="149"/>
      <c r="C237" s="79"/>
      <c r="D237" s="80"/>
      <c r="E237" s="127"/>
      <c r="F237" s="140"/>
      <c r="G237" s="140"/>
      <c r="H237" s="117"/>
      <c r="I237" s="127"/>
      <c r="J237" s="117"/>
      <c r="K237" s="107"/>
      <c r="L237" s="85"/>
      <c r="M237" s="18"/>
      <c r="N237" s="19"/>
      <c r="O237" s="20"/>
    </row>
    <row r="238" spans="2:15" x14ac:dyDescent="0.2">
      <c r="B238" s="149"/>
      <c r="C238" s="79"/>
      <c r="D238" s="80"/>
      <c r="E238" s="127"/>
      <c r="F238" s="140"/>
      <c r="G238" s="140"/>
      <c r="H238" s="117"/>
      <c r="I238" s="127"/>
      <c r="J238" s="117"/>
      <c r="K238" s="107"/>
      <c r="L238" s="85"/>
      <c r="M238" s="18"/>
      <c r="N238" s="19"/>
      <c r="O238" s="20"/>
    </row>
    <row r="239" spans="2:15" ht="11.9" customHeight="1" x14ac:dyDescent="0.2">
      <c r="B239" s="149"/>
      <c r="C239" s="79"/>
      <c r="D239" s="80"/>
      <c r="E239" s="127"/>
      <c r="F239" s="140"/>
      <c r="G239" s="140"/>
      <c r="H239" s="117"/>
      <c r="I239" s="127"/>
      <c r="J239" s="117"/>
      <c r="K239" s="107"/>
      <c r="L239" s="85"/>
      <c r="M239" s="18"/>
      <c r="N239" s="19"/>
      <c r="O239" s="20"/>
    </row>
    <row r="240" spans="2:15" ht="11.9" customHeight="1" x14ac:dyDescent="0.2">
      <c r="B240" s="150"/>
      <c r="C240" s="81"/>
      <c r="D240" s="82"/>
      <c r="E240" s="128"/>
      <c r="F240" s="141"/>
      <c r="G240" s="141"/>
      <c r="H240" s="118"/>
      <c r="I240" s="128"/>
      <c r="J240" s="118"/>
      <c r="K240" s="108"/>
      <c r="L240" s="86"/>
      <c r="M240" s="21"/>
      <c r="N240" s="22"/>
      <c r="O240" s="23"/>
    </row>
    <row r="241" spans="2:15" x14ac:dyDescent="0.2">
      <c r="B241" s="148">
        <f>MAX($B236:B236)+1</f>
        <v>47</v>
      </c>
      <c r="C241" s="79"/>
      <c r="D241" s="80"/>
      <c r="E241" s="126"/>
      <c r="F241" s="139"/>
      <c r="G241" s="139"/>
      <c r="H241" s="116"/>
      <c r="I241" s="126"/>
      <c r="J241" s="116"/>
      <c r="K241" s="106"/>
      <c r="L241" s="84"/>
      <c r="M241" s="15"/>
      <c r="N241" s="16"/>
      <c r="O241" s="17"/>
    </row>
    <row r="242" spans="2:15" x14ac:dyDescent="0.2">
      <c r="B242" s="149"/>
      <c r="C242" s="79"/>
      <c r="D242" s="80"/>
      <c r="E242" s="127"/>
      <c r="F242" s="140"/>
      <c r="G242" s="140"/>
      <c r="H242" s="117"/>
      <c r="I242" s="127"/>
      <c r="J242" s="117"/>
      <c r="K242" s="107"/>
      <c r="L242" s="85"/>
      <c r="M242" s="18"/>
      <c r="N242" s="19"/>
      <c r="O242" s="20"/>
    </row>
    <row r="243" spans="2:15" x14ac:dyDescent="0.2">
      <c r="B243" s="149"/>
      <c r="C243" s="79"/>
      <c r="D243" s="80"/>
      <c r="E243" s="127"/>
      <c r="F243" s="140"/>
      <c r="G243" s="140"/>
      <c r="H243" s="117"/>
      <c r="I243" s="127"/>
      <c r="J243" s="117"/>
      <c r="K243" s="107"/>
      <c r="L243" s="85"/>
      <c r="M243" s="18"/>
      <c r="N243" s="19"/>
      <c r="O243" s="20"/>
    </row>
    <row r="244" spans="2:15" ht="11.9" customHeight="1" x14ac:dyDescent="0.2">
      <c r="B244" s="149"/>
      <c r="C244" s="79"/>
      <c r="D244" s="80"/>
      <c r="E244" s="127"/>
      <c r="F244" s="140"/>
      <c r="G244" s="140"/>
      <c r="H244" s="117"/>
      <c r="I244" s="127"/>
      <c r="J244" s="117"/>
      <c r="K244" s="107"/>
      <c r="L244" s="85"/>
      <c r="M244" s="18"/>
      <c r="N244" s="19"/>
      <c r="O244" s="20"/>
    </row>
    <row r="245" spans="2:15" ht="11.9" customHeight="1" x14ac:dyDescent="0.2">
      <c r="B245" s="150"/>
      <c r="C245" s="81"/>
      <c r="D245" s="82"/>
      <c r="E245" s="128"/>
      <c r="F245" s="141"/>
      <c r="G245" s="141"/>
      <c r="H245" s="118"/>
      <c r="I245" s="128"/>
      <c r="J245" s="118"/>
      <c r="K245" s="108"/>
      <c r="L245" s="86"/>
      <c r="M245" s="21"/>
      <c r="N245" s="22"/>
      <c r="O245" s="23"/>
    </row>
    <row r="246" spans="2:15" x14ac:dyDescent="0.2">
      <c r="B246" s="148">
        <f>MAX($B241:B241)+1</f>
        <v>48</v>
      </c>
      <c r="C246" s="79"/>
      <c r="D246" s="80"/>
      <c r="E246" s="126"/>
      <c r="F246" s="139"/>
      <c r="G246" s="139"/>
      <c r="H246" s="116"/>
      <c r="I246" s="126"/>
      <c r="J246" s="116"/>
      <c r="K246" s="106"/>
      <c r="L246" s="84"/>
      <c r="M246" s="15"/>
      <c r="N246" s="16"/>
      <c r="O246" s="17"/>
    </row>
    <row r="247" spans="2:15" x14ac:dyDescent="0.2">
      <c r="B247" s="149"/>
      <c r="C247" s="79"/>
      <c r="D247" s="80"/>
      <c r="E247" s="127"/>
      <c r="F247" s="140"/>
      <c r="G247" s="140"/>
      <c r="H247" s="117"/>
      <c r="I247" s="127"/>
      <c r="J247" s="117"/>
      <c r="K247" s="107"/>
      <c r="L247" s="85"/>
      <c r="M247" s="18"/>
      <c r="N247" s="19"/>
      <c r="O247" s="20"/>
    </row>
    <row r="248" spans="2:15" x14ac:dyDescent="0.2">
      <c r="B248" s="149"/>
      <c r="C248" s="79"/>
      <c r="D248" s="80"/>
      <c r="E248" s="127"/>
      <c r="F248" s="140"/>
      <c r="G248" s="140"/>
      <c r="H248" s="117"/>
      <c r="I248" s="127"/>
      <c r="J248" s="117"/>
      <c r="K248" s="107"/>
      <c r="L248" s="85"/>
      <c r="M248" s="18"/>
      <c r="N248" s="19"/>
      <c r="O248" s="20"/>
    </row>
    <row r="249" spans="2:15" ht="11.9" customHeight="1" x14ac:dyDescent="0.2">
      <c r="B249" s="149"/>
      <c r="C249" s="79"/>
      <c r="D249" s="80"/>
      <c r="E249" s="127"/>
      <c r="F249" s="140"/>
      <c r="G249" s="140"/>
      <c r="H249" s="117"/>
      <c r="I249" s="127"/>
      <c r="J249" s="117"/>
      <c r="K249" s="107"/>
      <c r="L249" s="85"/>
      <c r="M249" s="18"/>
      <c r="N249" s="19"/>
      <c r="O249" s="20"/>
    </row>
    <row r="250" spans="2:15" ht="11.9" customHeight="1" x14ac:dyDescent="0.2">
      <c r="B250" s="150"/>
      <c r="C250" s="81"/>
      <c r="D250" s="82"/>
      <c r="E250" s="128"/>
      <c r="F250" s="141"/>
      <c r="G250" s="141"/>
      <c r="H250" s="118"/>
      <c r="I250" s="128"/>
      <c r="J250" s="118"/>
      <c r="K250" s="108"/>
      <c r="L250" s="86"/>
      <c r="M250" s="21"/>
      <c r="N250" s="22"/>
      <c r="O250" s="23"/>
    </row>
    <row r="251" spans="2:15" x14ac:dyDescent="0.2">
      <c r="B251" s="148">
        <f>MAX($B246:B246)+1</f>
        <v>49</v>
      </c>
      <c r="C251" s="79"/>
      <c r="D251" s="80"/>
      <c r="E251" s="126"/>
      <c r="F251" s="139"/>
      <c r="G251" s="139"/>
      <c r="H251" s="116"/>
      <c r="I251" s="126"/>
      <c r="J251" s="116"/>
      <c r="K251" s="106"/>
      <c r="L251" s="84"/>
      <c r="M251" s="15"/>
      <c r="N251" s="16"/>
      <c r="O251" s="17"/>
    </row>
    <row r="252" spans="2:15" x14ac:dyDescent="0.2">
      <c r="B252" s="149"/>
      <c r="C252" s="79"/>
      <c r="D252" s="80"/>
      <c r="E252" s="127"/>
      <c r="F252" s="140"/>
      <c r="G252" s="140"/>
      <c r="H252" s="117"/>
      <c r="I252" s="127"/>
      <c r="J252" s="117"/>
      <c r="K252" s="107"/>
      <c r="L252" s="85"/>
      <c r="M252" s="18"/>
      <c r="N252" s="19"/>
      <c r="O252" s="20"/>
    </row>
    <row r="253" spans="2:15" x14ac:dyDescent="0.2">
      <c r="B253" s="149"/>
      <c r="C253" s="79"/>
      <c r="D253" s="80"/>
      <c r="E253" s="127"/>
      <c r="F253" s="140"/>
      <c r="G253" s="140"/>
      <c r="H253" s="117"/>
      <c r="I253" s="127"/>
      <c r="J253" s="117"/>
      <c r="K253" s="107"/>
      <c r="L253" s="85"/>
      <c r="M253" s="18"/>
      <c r="N253" s="19"/>
      <c r="O253" s="20"/>
    </row>
    <row r="254" spans="2:15" ht="11.9" customHeight="1" x14ac:dyDescent="0.2">
      <c r="B254" s="149"/>
      <c r="C254" s="79"/>
      <c r="D254" s="80"/>
      <c r="E254" s="127"/>
      <c r="F254" s="140"/>
      <c r="G254" s="140"/>
      <c r="H254" s="117"/>
      <c r="I254" s="127"/>
      <c r="J254" s="117"/>
      <c r="K254" s="107"/>
      <c r="L254" s="85"/>
      <c r="M254" s="18"/>
      <c r="N254" s="19"/>
      <c r="O254" s="20"/>
    </row>
    <row r="255" spans="2:15" ht="11.9" customHeight="1" x14ac:dyDescent="0.2">
      <c r="B255" s="150"/>
      <c r="C255" s="81"/>
      <c r="D255" s="82"/>
      <c r="E255" s="128"/>
      <c r="F255" s="141"/>
      <c r="G255" s="141"/>
      <c r="H255" s="118"/>
      <c r="I255" s="128"/>
      <c r="J255" s="118"/>
      <c r="K255" s="108"/>
      <c r="L255" s="86"/>
      <c r="M255" s="21"/>
      <c r="N255" s="22"/>
      <c r="O255" s="23"/>
    </row>
    <row r="256" spans="2:15" x14ac:dyDescent="0.2">
      <c r="B256" s="148">
        <f>MAX($B251:B251)+1</f>
        <v>50</v>
      </c>
      <c r="C256" s="79"/>
      <c r="D256" s="80"/>
      <c r="E256" s="126"/>
      <c r="F256" s="139"/>
      <c r="G256" s="139"/>
      <c r="H256" s="116"/>
      <c r="I256" s="126"/>
      <c r="J256" s="116"/>
      <c r="K256" s="106"/>
      <c r="L256" s="84"/>
      <c r="M256" s="15"/>
      <c r="N256" s="16"/>
      <c r="O256" s="17"/>
    </row>
    <row r="257" spans="2:15" x14ac:dyDescent="0.2">
      <c r="B257" s="149"/>
      <c r="C257" s="79"/>
      <c r="D257" s="80"/>
      <c r="E257" s="127"/>
      <c r="F257" s="140"/>
      <c r="G257" s="140"/>
      <c r="H257" s="117"/>
      <c r="I257" s="127"/>
      <c r="J257" s="117"/>
      <c r="K257" s="107"/>
      <c r="L257" s="85"/>
      <c r="M257" s="18"/>
      <c r="N257" s="19"/>
      <c r="O257" s="20"/>
    </row>
    <row r="258" spans="2:15" x14ac:dyDescent="0.2">
      <c r="B258" s="149"/>
      <c r="C258" s="79"/>
      <c r="D258" s="80"/>
      <c r="E258" s="127"/>
      <c r="F258" s="140"/>
      <c r="G258" s="140"/>
      <c r="H258" s="117"/>
      <c r="I258" s="127"/>
      <c r="J258" s="117"/>
      <c r="K258" s="107"/>
      <c r="L258" s="85"/>
      <c r="M258" s="18"/>
      <c r="N258" s="19"/>
      <c r="O258" s="20"/>
    </row>
    <row r="259" spans="2:15" ht="11.9" customHeight="1" x14ac:dyDescent="0.2">
      <c r="B259" s="149"/>
      <c r="C259" s="79"/>
      <c r="D259" s="80"/>
      <c r="E259" s="127"/>
      <c r="F259" s="140"/>
      <c r="G259" s="140"/>
      <c r="H259" s="117"/>
      <c r="I259" s="127"/>
      <c r="J259" s="117"/>
      <c r="K259" s="107"/>
      <c r="L259" s="85"/>
      <c r="M259" s="18"/>
      <c r="N259" s="19"/>
      <c r="O259" s="20"/>
    </row>
    <row r="260" spans="2:15" ht="11.9" customHeight="1" x14ac:dyDescent="0.2">
      <c r="B260" s="150"/>
      <c r="C260" s="81"/>
      <c r="D260" s="82"/>
      <c r="E260" s="128"/>
      <c r="F260" s="141"/>
      <c r="G260" s="141"/>
      <c r="H260" s="118"/>
      <c r="I260" s="128"/>
      <c r="J260" s="118"/>
      <c r="K260" s="108"/>
      <c r="L260" s="86"/>
      <c r="M260" s="21"/>
      <c r="N260" s="22"/>
      <c r="O260" s="23"/>
    </row>
    <row r="261" spans="2:15" x14ac:dyDescent="0.2">
      <c r="B261" s="148">
        <f>MAX($B256:B256)+1</f>
        <v>51</v>
      </c>
      <c r="C261" s="79"/>
      <c r="D261" s="80"/>
      <c r="E261" s="126"/>
      <c r="F261" s="139"/>
      <c r="G261" s="139"/>
      <c r="H261" s="116"/>
      <c r="I261" s="126"/>
      <c r="J261" s="116"/>
      <c r="K261" s="106"/>
      <c r="L261" s="84"/>
      <c r="M261" s="15"/>
      <c r="N261" s="16"/>
      <c r="O261" s="17"/>
    </row>
    <row r="262" spans="2:15" x14ac:dyDescent="0.2">
      <c r="B262" s="149"/>
      <c r="C262" s="79"/>
      <c r="D262" s="80"/>
      <c r="E262" s="127"/>
      <c r="F262" s="140"/>
      <c r="G262" s="140"/>
      <c r="H262" s="117"/>
      <c r="I262" s="127"/>
      <c r="J262" s="117"/>
      <c r="K262" s="107"/>
      <c r="L262" s="85"/>
      <c r="M262" s="18"/>
      <c r="N262" s="19"/>
      <c r="O262" s="20"/>
    </row>
    <row r="263" spans="2:15" x14ac:dyDescent="0.2">
      <c r="B263" s="149"/>
      <c r="C263" s="79"/>
      <c r="D263" s="80"/>
      <c r="E263" s="127"/>
      <c r="F263" s="140"/>
      <c r="G263" s="140"/>
      <c r="H263" s="117"/>
      <c r="I263" s="127"/>
      <c r="J263" s="117"/>
      <c r="K263" s="107"/>
      <c r="L263" s="85"/>
      <c r="M263" s="18"/>
      <c r="N263" s="19"/>
      <c r="O263" s="20"/>
    </row>
    <row r="264" spans="2:15" ht="11.9" customHeight="1" x14ac:dyDescent="0.2">
      <c r="B264" s="149"/>
      <c r="C264" s="79"/>
      <c r="D264" s="80"/>
      <c r="E264" s="127"/>
      <c r="F264" s="140"/>
      <c r="G264" s="140"/>
      <c r="H264" s="117"/>
      <c r="I264" s="127"/>
      <c r="J264" s="117"/>
      <c r="K264" s="107"/>
      <c r="L264" s="85"/>
      <c r="M264" s="18"/>
      <c r="N264" s="19"/>
      <c r="O264" s="20"/>
    </row>
    <row r="265" spans="2:15" ht="11.9" customHeight="1" x14ac:dyDescent="0.2">
      <c r="B265" s="150"/>
      <c r="C265" s="81"/>
      <c r="D265" s="82"/>
      <c r="E265" s="128"/>
      <c r="F265" s="141"/>
      <c r="G265" s="141"/>
      <c r="H265" s="118"/>
      <c r="I265" s="128"/>
      <c r="J265" s="118"/>
      <c r="K265" s="108"/>
      <c r="L265" s="86"/>
      <c r="M265" s="21"/>
      <c r="N265" s="22"/>
      <c r="O265" s="23"/>
    </row>
    <row r="266" spans="2:15" x14ac:dyDescent="0.2">
      <c r="B266" s="148">
        <f>MAX($B261:B261)+1</f>
        <v>52</v>
      </c>
      <c r="C266" s="79"/>
      <c r="D266" s="80"/>
      <c r="E266" s="126"/>
      <c r="F266" s="139"/>
      <c r="G266" s="139"/>
      <c r="H266" s="116"/>
      <c r="I266" s="126"/>
      <c r="J266" s="116"/>
      <c r="K266" s="106"/>
      <c r="L266" s="84"/>
      <c r="M266" s="15"/>
      <c r="N266" s="16"/>
      <c r="O266" s="17"/>
    </row>
    <row r="267" spans="2:15" x14ac:dyDescent="0.2">
      <c r="B267" s="149"/>
      <c r="C267" s="79"/>
      <c r="D267" s="80"/>
      <c r="E267" s="127"/>
      <c r="F267" s="140"/>
      <c r="G267" s="140"/>
      <c r="H267" s="117"/>
      <c r="I267" s="127"/>
      <c r="J267" s="117"/>
      <c r="K267" s="107"/>
      <c r="L267" s="85"/>
      <c r="M267" s="18"/>
      <c r="N267" s="19"/>
      <c r="O267" s="20"/>
    </row>
    <row r="268" spans="2:15" x14ac:dyDescent="0.2">
      <c r="B268" s="149"/>
      <c r="C268" s="79"/>
      <c r="D268" s="80"/>
      <c r="E268" s="127"/>
      <c r="F268" s="140"/>
      <c r="G268" s="140"/>
      <c r="H268" s="117"/>
      <c r="I268" s="127"/>
      <c r="J268" s="117"/>
      <c r="K268" s="107"/>
      <c r="L268" s="85"/>
      <c r="M268" s="18"/>
      <c r="N268" s="19"/>
      <c r="O268" s="20"/>
    </row>
    <row r="269" spans="2:15" ht="11.9" customHeight="1" x14ac:dyDescent="0.2">
      <c r="B269" s="149"/>
      <c r="C269" s="79"/>
      <c r="D269" s="80"/>
      <c r="E269" s="127"/>
      <c r="F269" s="140"/>
      <c r="G269" s="140"/>
      <c r="H269" s="117"/>
      <c r="I269" s="127"/>
      <c r="J269" s="117"/>
      <c r="K269" s="107"/>
      <c r="L269" s="85"/>
      <c r="M269" s="18"/>
      <c r="N269" s="19"/>
      <c r="O269" s="20"/>
    </row>
    <row r="270" spans="2:15" ht="11.9" customHeight="1" x14ac:dyDescent="0.2">
      <c r="B270" s="150"/>
      <c r="C270" s="81"/>
      <c r="D270" s="82"/>
      <c r="E270" s="128"/>
      <c r="F270" s="141"/>
      <c r="G270" s="141"/>
      <c r="H270" s="118"/>
      <c r="I270" s="128"/>
      <c r="J270" s="118"/>
      <c r="K270" s="108"/>
      <c r="L270" s="86"/>
      <c r="M270" s="21"/>
      <c r="N270" s="22"/>
      <c r="O270" s="23"/>
    </row>
    <row r="271" spans="2:15" x14ac:dyDescent="0.2">
      <c r="B271" s="148">
        <f>MAX($B266:B266)+1</f>
        <v>53</v>
      </c>
      <c r="C271" s="79"/>
      <c r="D271" s="80"/>
      <c r="E271" s="126"/>
      <c r="F271" s="139"/>
      <c r="G271" s="139"/>
      <c r="H271" s="116"/>
      <c r="I271" s="126"/>
      <c r="J271" s="116"/>
      <c r="K271" s="106"/>
      <c r="L271" s="84"/>
      <c r="M271" s="15"/>
      <c r="N271" s="16"/>
      <c r="O271" s="17"/>
    </row>
    <row r="272" spans="2:15" x14ac:dyDescent="0.2">
      <c r="B272" s="149"/>
      <c r="C272" s="79"/>
      <c r="D272" s="80"/>
      <c r="E272" s="127"/>
      <c r="F272" s="140"/>
      <c r="G272" s="140"/>
      <c r="H272" s="117"/>
      <c r="I272" s="127"/>
      <c r="J272" s="117"/>
      <c r="K272" s="107"/>
      <c r="L272" s="85"/>
      <c r="M272" s="18"/>
      <c r="N272" s="19"/>
      <c r="O272" s="20"/>
    </row>
    <row r="273" spans="2:15" x14ac:dyDescent="0.2">
      <c r="B273" s="149"/>
      <c r="C273" s="79"/>
      <c r="D273" s="80"/>
      <c r="E273" s="127"/>
      <c r="F273" s="140"/>
      <c r="G273" s="140"/>
      <c r="H273" s="117"/>
      <c r="I273" s="127"/>
      <c r="J273" s="117"/>
      <c r="K273" s="107"/>
      <c r="L273" s="85"/>
      <c r="M273" s="18"/>
      <c r="N273" s="19"/>
      <c r="O273" s="20"/>
    </row>
    <row r="274" spans="2:15" ht="11.9" customHeight="1" x14ac:dyDescent="0.2">
      <c r="B274" s="149"/>
      <c r="C274" s="79"/>
      <c r="D274" s="80"/>
      <c r="E274" s="127"/>
      <c r="F274" s="140"/>
      <c r="G274" s="140"/>
      <c r="H274" s="117"/>
      <c r="I274" s="127"/>
      <c r="J274" s="117"/>
      <c r="K274" s="107"/>
      <c r="L274" s="85"/>
      <c r="M274" s="18"/>
      <c r="N274" s="19"/>
      <c r="O274" s="20"/>
    </row>
    <row r="275" spans="2:15" ht="11.9" customHeight="1" x14ac:dyDescent="0.2">
      <c r="B275" s="150"/>
      <c r="C275" s="81"/>
      <c r="D275" s="82"/>
      <c r="E275" s="128"/>
      <c r="F275" s="141"/>
      <c r="G275" s="141"/>
      <c r="H275" s="118"/>
      <c r="I275" s="128"/>
      <c r="J275" s="118"/>
      <c r="K275" s="108"/>
      <c r="L275" s="86"/>
      <c r="M275" s="21"/>
      <c r="N275" s="22"/>
      <c r="O275" s="23"/>
    </row>
    <row r="276" spans="2:15" x14ac:dyDescent="0.2">
      <c r="B276" s="148">
        <f>MAX($B271:B271)+1</f>
        <v>54</v>
      </c>
      <c r="C276" s="79"/>
      <c r="D276" s="80"/>
      <c r="E276" s="126"/>
      <c r="F276" s="139"/>
      <c r="G276" s="139"/>
      <c r="H276" s="116"/>
      <c r="I276" s="126"/>
      <c r="J276" s="116"/>
      <c r="K276" s="106"/>
      <c r="L276" s="84"/>
      <c r="M276" s="15"/>
      <c r="N276" s="16"/>
      <c r="O276" s="17"/>
    </row>
    <row r="277" spans="2:15" x14ac:dyDescent="0.2">
      <c r="B277" s="149"/>
      <c r="C277" s="79"/>
      <c r="D277" s="80"/>
      <c r="E277" s="127"/>
      <c r="F277" s="140"/>
      <c r="G277" s="140"/>
      <c r="H277" s="117"/>
      <c r="I277" s="127"/>
      <c r="J277" s="117"/>
      <c r="K277" s="107"/>
      <c r="L277" s="85"/>
      <c r="M277" s="18"/>
      <c r="N277" s="19"/>
      <c r="O277" s="20"/>
    </row>
    <row r="278" spans="2:15" x14ac:dyDescent="0.2">
      <c r="B278" s="149"/>
      <c r="C278" s="79"/>
      <c r="D278" s="80"/>
      <c r="E278" s="127"/>
      <c r="F278" s="140"/>
      <c r="G278" s="140"/>
      <c r="H278" s="117"/>
      <c r="I278" s="127"/>
      <c r="J278" s="117"/>
      <c r="K278" s="107"/>
      <c r="L278" s="85"/>
      <c r="M278" s="18"/>
      <c r="N278" s="19"/>
      <c r="O278" s="20"/>
    </row>
    <row r="279" spans="2:15" ht="11.9" customHeight="1" x14ac:dyDescent="0.2">
      <c r="B279" s="149"/>
      <c r="C279" s="79"/>
      <c r="D279" s="80"/>
      <c r="E279" s="127"/>
      <c r="F279" s="140"/>
      <c r="G279" s="140"/>
      <c r="H279" s="117"/>
      <c r="I279" s="127"/>
      <c r="J279" s="117"/>
      <c r="K279" s="107"/>
      <c r="L279" s="85"/>
      <c r="M279" s="18"/>
      <c r="N279" s="19"/>
      <c r="O279" s="20"/>
    </row>
    <row r="280" spans="2:15" ht="11.9" customHeight="1" x14ac:dyDescent="0.2">
      <c r="B280" s="150"/>
      <c r="C280" s="81"/>
      <c r="D280" s="82"/>
      <c r="E280" s="128"/>
      <c r="F280" s="141"/>
      <c r="G280" s="141"/>
      <c r="H280" s="118"/>
      <c r="I280" s="128"/>
      <c r="J280" s="118"/>
      <c r="K280" s="108"/>
      <c r="L280" s="86"/>
      <c r="M280" s="21"/>
      <c r="N280" s="22"/>
      <c r="O280" s="23"/>
    </row>
    <row r="281" spans="2:15" x14ac:dyDescent="0.2">
      <c r="B281" s="148">
        <f>MAX($B276:B276)+1</f>
        <v>55</v>
      </c>
      <c r="C281" s="79"/>
      <c r="D281" s="80"/>
      <c r="E281" s="126"/>
      <c r="F281" s="139"/>
      <c r="G281" s="139"/>
      <c r="H281" s="116"/>
      <c r="I281" s="126"/>
      <c r="J281" s="116"/>
      <c r="K281" s="106"/>
      <c r="L281" s="84"/>
      <c r="M281" s="15"/>
      <c r="N281" s="16"/>
      <c r="O281" s="17"/>
    </row>
    <row r="282" spans="2:15" x14ac:dyDescent="0.2">
      <c r="B282" s="149"/>
      <c r="C282" s="79"/>
      <c r="D282" s="80"/>
      <c r="E282" s="127"/>
      <c r="F282" s="140"/>
      <c r="G282" s="140"/>
      <c r="H282" s="117"/>
      <c r="I282" s="127"/>
      <c r="J282" s="117"/>
      <c r="K282" s="107"/>
      <c r="L282" s="85"/>
      <c r="M282" s="18"/>
      <c r="N282" s="19"/>
      <c r="O282" s="20"/>
    </row>
    <row r="283" spans="2:15" x14ac:dyDescent="0.2">
      <c r="B283" s="149"/>
      <c r="C283" s="79"/>
      <c r="D283" s="80"/>
      <c r="E283" s="127"/>
      <c r="F283" s="140"/>
      <c r="G283" s="140"/>
      <c r="H283" s="117"/>
      <c r="I283" s="127"/>
      <c r="J283" s="117"/>
      <c r="K283" s="107"/>
      <c r="L283" s="85"/>
      <c r="M283" s="18"/>
      <c r="N283" s="19"/>
      <c r="O283" s="20"/>
    </row>
    <row r="284" spans="2:15" ht="11.9" customHeight="1" x14ac:dyDescent="0.2">
      <c r="B284" s="149"/>
      <c r="C284" s="79"/>
      <c r="D284" s="80"/>
      <c r="E284" s="127"/>
      <c r="F284" s="140"/>
      <c r="G284" s="140"/>
      <c r="H284" s="117"/>
      <c r="I284" s="127"/>
      <c r="J284" s="117"/>
      <c r="K284" s="107"/>
      <c r="L284" s="85"/>
      <c r="M284" s="18"/>
      <c r="N284" s="19"/>
      <c r="O284" s="20"/>
    </row>
    <row r="285" spans="2:15" ht="11.9" customHeight="1" x14ac:dyDescent="0.2">
      <c r="B285" s="150"/>
      <c r="C285" s="81"/>
      <c r="D285" s="82"/>
      <c r="E285" s="128"/>
      <c r="F285" s="141"/>
      <c r="G285" s="141"/>
      <c r="H285" s="118"/>
      <c r="I285" s="128"/>
      <c r="J285" s="118"/>
      <c r="K285" s="108"/>
      <c r="L285" s="86"/>
      <c r="M285" s="21"/>
      <c r="N285" s="22"/>
      <c r="O285" s="23"/>
    </row>
    <row r="286" spans="2:15" x14ac:dyDescent="0.2">
      <c r="B286" s="148">
        <f>MAX($B281:B281)+1</f>
        <v>56</v>
      </c>
      <c r="C286" s="79"/>
      <c r="D286" s="80"/>
      <c r="E286" s="126"/>
      <c r="F286" s="139"/>
      <c r="G286" s="139"/>
      <c r="H286" s="116"/>
      <c r="I286" s="126"/>
      <c r="J286" s="116"/>
      <c r="K286" s="106"/>
      <c r="L286" s="84"/>
      <c r="M286" s="15"/>
      <c r="N286" s="16"/>
      <c r="O286" s="17"/>
    </row>
    <row r="287" spans="2:15" x14ac:dyDescent="0.2">
      <c r="B287" s="149"/>
      <c r="C287" s="79"/>
      <c r="D287" s="80"/>
      <c r="E287" s="127"/>
      <c r="F287" s="140"/>
      <c r="G287" s="140"/>
      <c r="H287" s="117"/>
      <c r="I287" s="127"/>
      <c r="J287" s="117"/>
      <c r="K287" s="107"/>
      <c r="L287" s="85"/>
      <c r="M287" s="18"/>
      <c r="N287" s="19"/>
      <c r="O287" s="20"/>
    </row>
    <row r="288" spans="2:15" x14ac:dyDescent="0.2">
      <c r="B288" s="149"/>
      <c r="C288" s="79"/>
      <c r="D288" s="80"/>
      <c r="E288" s="127"/>
      <c r="F288" s="140"/>
      <c r="G288" s="140"/>
      <c r="H288" s="117"/>
      <c r="I288" s="127"/>
      <c r="J288" s="117"/>
      <c r="K288" s="107"/>
      <c r="L288" s="85"/>
      <c r="M288" s="18"/>
      <c r="N288" s="19"/>
      <c r="O288" s="20"/>
    </row>
    <row r="289" spans="2:15" ht="11.9" customHeight="1" x14ac:dyDescent="0.2">
      <c r="B289" s="149"/>
      <c r="C289" s="79"/>
      <c r="D289" s="80"/>
      <c r="E289" s="127"/>
      <c r="F289" s="140"/>
      <c r="G289" s="140"/>
      <c r="H289" s="117"/>
      <c r="I289" s="127"/>
      <c r="J289" s="117"/>
      <c r="K289" s="107"/>
      <c r="L289" s="85"/>
      <c r="M289" s="18"/>
      <c r="N289" s="19"/>
      <c r="O289" s="20"/>
    </row>
    <row r="290" spans="2:15" ht="11.9" customHeight="1" x14ac:dyDescent="0.2">
      <c r="B290" s="150"/>
      <c r="C290" s="81"/>
      <c r="D290" s="82"/>
      <c r="E290" s="128"/>
      <c r="F290" s="141"/>
      <c r="G290" s="141"/>
      <c r="H290" s="118"/>
      <c r="I290" s="128"/>
      <c r="J290" s="118"/>
      <c r="K290" s="108"/>
      <c r="L290" s="86"/>
      <c r="M290" s="21"/>
      <c r="N290" s="22"/>
      <c r="O290" s="23"/>
    </row>
    <row r="291" spans="2:15" x14ac:dyDescent="0.2">
      <c r="B291" s="148">
        <f>MAX($B286:B286)+1</f>
        <v>57</v>
      </c>
      <c r="C291" s="79"/>
      <c r="D291" s="80"/>
      <c r="E291" s="126"/>
      <c r="F291" s="139"/>
      <c r="G291" s="139"/>
      <c r="H291" s="116"/>
      <c r="I291" s="126"/>
      <c r="J291" s="116"/>
      <c r="K291" s="106"/>
      <c r="L291" s="84"/>
      <c r="M291" s="15"/>
      <c r="N291" s="16"/>
      <c r="O291" s="17"/>
    </row>
    <row r="292" spans="2:15" x14ac:dyDescent="0.2">
      <c r="B292" s="149"/>
      <c r="C292" s="79"/>
      <c r="D292" s="80"/>
      <c r="E292" s="127"/>
      <c r="F292" s="140"/>
      <c r="G292" s="140"/>
      <c r="H292" s="117"/>
      <c r="I292" s="127"/>
      <c r="J292" s="117"/>
      <c r="K292" s="107"/>
      <c r="L292" s="85"/>
      <c r="M292" s="18"/>
      <c r="N292" s="19"/>
      <c r="O292" s="20"/>
    </row>
    <row r="293" spans="2:15" x14ac:dyDescent="0.2">
      <c r="B293" s="149"/>
      <c r="C293" s="79"/>
      <c r="D293" s="80"/>
      <c r="E293" s="127"/>
      <c r="F293" s="140"/>
      <c r="G293" s="140"/>
      <c r="H293" s="117"/>
      <c r="I293" s="127"/>
      <c r="J293" s="117"/>
      <c r="K293" s="107"/>
      <c r="L293" s="85"/>
      <c r="M293" s="18"/>
      <c r="N293" s="19"/>
      <c r="O293" s="20"/>
    </row>
    <row r="294" spans="2:15" ht="11.9" customHeight="1" x14ac:dyDescent="0.2">
      <c r="B294" s="149"/>
      <c r="C294" s="79"/>
      <c r="D294" s="80"/>
      <c r="E294" s="127"/>
      <c r="F294" s="140"/>
      <c r="G294" s="140"/>
      <c r="H294" s="117"/>
      <c r="I294" s="127"/>
      <c r="J294" s="117"/>
      <c r="K294" s="107"/>
      <c r="L294" s="85"/>
      <c r="M294" s="18"/>
      <c r="N294" s="19"/>
      <c r="O294" s="20"/>
    </row>
    <row r="295" spans="2:15" ht="11.9" customHeight="1" x14ac:dyDescent="0.2">
      <c r="B295" s="150"/>
      <c r="C295" s="81"/>
      <c r="D295" s="82"/>
      <c r="E295" s="128"/>
      <c r="F295" s="141"/>
      <c r="G295" s="141"/>
      <c r="H295" s="118"/>
      <c r="I295" s="128"/>
      <c r="J295" s="118"/>
      <c r="K295" s="108"/>
      <c r="L295" s="86"/>
      <c r="M295" s="21"/>
      <c r="N295" s="22"/>
      <c r="O295" s="23"/>
    </row>
    <row r="296" spans="2:15" x14ac:dyDescent="0.2">
      <c r="B296" s="148">
        <f>MAX($B291:B291)+1</f>
        <v>58</v>
      </c>
      <c r="C296" s="79"/>
      <c r="D296" s="80"/>
      <c r="E296" s="126"/>
      <c r="F296" s="139"/>
      <c r="G296" s="139"/>
      <c r="H296" s="116"/>
      <c r="I296" s="126"/>
      <c r="J296" s="116"/>
      <c r="K296" s="106"/>
      <c r="L296" s="84"/>
      <c r="M296" s="15"/>
      <c r="N296" s="16"/>
      <c r="O296" s="17"/>
    </row>
    <row r="297" spans="2:15" x14ac:dyDescent="0.2">
      <c r="B297" s="149"/>
      <c r="C297" s="79"/>
      <c r="D297" s="80"/>
      <c r="E297" s="127"/>
      <c r="F297" s="140"/>
      <c r="G297" s="140"/>
      <c r="H297" s="117"/>
      <c r="I297" s="127"/>
      <c r="J297" s="117"/>
      <c r="K297" s="107"/>
      <c r="L297" s="85"/>
      <c r="M297" s="18"/>
      <c r="N297" s="19"/>
      <c r="O297" s="20"/>
    </row>
    <row r="298" spans="2:15" x14ac:dyDescent="0.2">
      <c r="B298" s="149"/>
      <c r="C298" s="79"/>
      <c r="D298" s="80"/>
      <c r="E298" s="127"/>
      <c r="F298" s="140"/>
      <c r="G298" s="140"/>
      <c r="H298" s="117"/>
      <c r="I298" s="127"/>
      <c r="J298" s="117"/>
      <c r="K298" s="107"/>
      <c r="L298" s="85"/>
      <c r="M298" s="18"/>
      <c r="N298" s="19"/>
      <c r="O298" s="20"/>
    </row>
    <row r="299" spans="2:15" ht="11.9" customHeight="1" x14ac:dyDescent="0.2">
      <c r="B299" s="149"/>
      <c r="C299" s="79"/>
      <c r="D299" s="80"/>
      <c r="E299" s="127"/>
      <c r="F299" s="140"/>
      <c r="G299" s="140"/>
      <c r="H299" s="117"/>
      <c r="I299" s="127"/>
      <c r="J299" s="117"/>
      <c r="K299" s="107"/>
      <c r="L299" s="85"/>
      <c r="M299" s="18"/>
      <c r="N299" s="19"/>
      <c r="O299" s="20"/>
    </row>
    <row r="300" spans="2:15" ht="11.9" customHeight="1" x14ac:dyDescent="0.2">
      <c r="B300" s="150"/>
      <c r="C300" s="81"/>
      <c r="D300" s="82"/>
      <c r="E300" s="128"/>
      <c r="F300" s="141"/>
      <c r="G300" s="141"/>
      <c r="H300" s="118"/>
      <c r="I300" s="128"/>
      <c r="J300" s="118"/>
      <c r="K300" s="108"/>
      <c r="L300" s="86"/>
      <c r="M300" s="21"/>
      <c r="N300" s="22"/>
      <c r="O300" s="23"/>
    </row>
    <row r="301" spans="2:15" x14ac:dyDescent="0.2">
      <c r="B301" s="148">
        <f>MAX($B296:B296)+1</f>
        <v>59</v>
      </c>
      <c r="C301" s="79"/>
      <c r="D301" s="80"/>
      <c r="E301" s="126"/>
      <c r="F301" s="139"/>
      <c r="G301" s="139"/>
      <c r="H301" s="116"/>
      <c r="I301" s="126"/>
      <c r="J301" s="116"/>
      <c r="K301" s="106"/>
      <c r="L301" s="84"/>
      <c r="M301" s="15"/>
      <c r="N301" s="16"/>
      <c r="O301" s="17"/>
    </row>
    <row r="302" spans="2:15" x14ac:dyDescent="0.2">
      <c r="B302" s="149"/>
      <c r="C302" s="79"/>
      <c r="D302" s="80"/>
      <c r="E302" s="127"/>
      <c r="F302" s="140"/>
      <c r="G302" s="140"/>
      <c r="H302" s="117"/>
      <c r="I302" s="127"/>
      <c r="J302" s="117"/>
      <c r="K302" s="107"/>
      <c r="L302" s="85"/>
      <c r="M302" s="18"/>
      <c r="N302" s="19"/>
      <c r="O302" s="20"/>
    </row>
    <row r="303" spans="2:15" x14ac:dyDescent="0.2">
      <c r="B303" s="149"/>
      <c r="C303" s="79"/>
      <c r="D303" s="80"/>
      <c r="E303" s="127"/>
      <c r="F303" s="140"/>
      <c r="G303" s="140"/>
      <c r="H303" s="117"/>
      <c r="I303" s="127"/>
      <c r="J303" s="117"/>
      <c r="K303" s="107"/>
      <c r="L303" s="85"/>
      <c r="M303" s="18"/>
      <c r="N303" s="19"/>
      <c r="O303" s="20"/>
    </row>
    <row r="304" spans="2:15" ht="11.9" customHeight="1" x14ac:dyDescent="0.2">
      <c r="B304" s="149"/>
      <c r="C304" s="79"/>
      <c r="D304" s="80"/>
      <c r="E304" s="127"/>
      <c r="F304" s="140"/>
      <c r="G304" s="140"/>
      <c r="H304" s="117"/>
      <c r="I304" s="127"/>
      <c r="J304" s="117"/>
      <c r="K304" s="107"/>
      <c r="L304" s="85"/>
      <c r="M304" s="18"/>
      <c r="N304" s="19"/>
      <c r="O304" s="20"/>
    </row>
    <row r="305" spans="2:15" ht="11.9" customHeight="1" x14ac:dyDescent="0.2">
      <c r="B305" s="150"/>
      <c r="C305" s="81"/>
      <c r="D305" s="82"/>
      <c r="E305" s="128"/>
      <c r="F305" s="141"/>
      <c r="G305" s="141"/>
      <c r="H305" s="118"/>
      <c r="I305" s="128"/>
      <c r="J305" s="118"/>
      <c r="K305" s="108"/>
      <c r="L305" s="86"/>
      <c r="M305" s="21"/>
      <c r="N305" s="22"/>
      <c r="O305" s="23"/>
    </row>
    <row r="306" spans="2:15" x14ac:dyDescent="0.2">
      <c r="B306" s="148">
        <f>MAX($B301:B301)+1</f>
        <v>60</v>
      </c>
      <c r="C306" s="79"/>
      <c r="D306" s="80"/>
      <c r="E306" s="126"/>
      <c r="F306" s="139"/>
      <c r="G306" s="139"/>
      <c r="H306" s="116"/>
      <c r="I306" s="126"/>
      <c r="J306" s="116"/>
      <c r="K306" s="106"/>
      <c r="L306" s="84"/>
      <c r="M306" s="15"/>
      <c r="N306" s="16"/>
      <c r="O306" s="17"/>
    </row>
    <row r="307" spans="2:15" x14ac:dyDescent="0.2">
      <c r="B307" s="149"/>
      <c r="C307" s="79"/>
      <c r="D307" s="80"/>
      <c r="E307" s="127"/>
      <c r="F307" s="140"/>
      <c r="G307" s="140"/>
      <c r="H307" s="117"/>
      <c r="I307" s="127"/>
      <c r="J307" s="117"/>
      <c r="K307" s="107"/>
      <c r="L307" s="85"/>
      <c r="M307" s="18"/>
      <c r="N307" s="19"/>
      <c r="O307" s="20"/>
    </row>
    <row r="308" spans="2:15" x14ac:dyDescent="0.2">
      <c r="B308" s="149"/>
      <c r="C308" s="79"/>
      <c r="D308" s="80"/>
      <c r="E308" s="127"/>
      <c r="F308" s="140"/>
      <c r="G308" s="140"/>
      <c r="H308" s="117"/>
      <c r="I308" s="127"/>
      <c r="J308" s="117"/>
      <c r="K308" s="107"/>
      <c r="L308" s="85"/>
      <c r="M308" s="18"/>
      <c r="N308" s="19"/>
      <c r="O308" s="20"/>
    </row>
    <row r="309" spans="2:15" ht="11.9" customHeight="1" x14ac:dyDescent="0.2">
      <c r="B309" s="149"/>
      <c r="C309" s="79"/>
      <c r="D309" s="80"/>
      <c r="E309" s="127"/>
      <c r="F309" s="140"/>
      <c r="G309" s="140"/>
      <c r="H309" s="117"/>
      <c r="I309" s="127"/>
      <c r="J309" s="117"/>
      <c r="K309" s="107"/>
      <c r="L309" s="85"/>
      <c r="M309" s="18"/>
      <c r="N309" s="19"/>
      <c r="O309" s="20"/>
    </row>
    <row r="310" spans="2:15" ht="11.9" customHeight="1" x14ac:dyDescent="0.2">
      <c r="B310" s="150"/>
      <c r="C310" s="81"/>
      <c r="D310" s="82"/>
      <c r="E310" s="128"/>
      <c r="F310" s="141"/>
      <c r="G310" s="141"/>
      <c r="H310" s="118"/>
      <c r="I310" s="128"/>
      <c r="J310" s="118"/>
      <c r="K310" s="108"/>
      <c r="L310" s="86"/>
      <c r="M310" s="21"/>
      <c r="N310" s="22"/>
      <c r="O310" s="23"/>
    </row>
    <row r="311" spans="2:15" x14ac:dyDescent="0.2">
      <c r="B311" s="148">
        <f>MAX($B306:B306)+1</f>
        <v>61</v>
      </c>
      <c r="C311" s="79"/>
      <c r="D311" s="80"/>
      <c r="E311" s="126"/>
      <c r="F311" s="139"/>
      <c r="G311" s="139"/>
      <c r="H311" s="116"/>
      <c r="I311" s="126"/>
      <c r="J311" s="116"/>
      <c r="K311" s="106"/>
      <c r="L311" s="84"/>
      <c r="M311" s="15"/>
      <c r="N311" s="16"/>
      <c r="O311" s="17"/>
    </row>
    <row r="312" spans="2:15" x14ac:dyDescent="0.2">
      <c r="B312" s="149"/>
      <c r="C312" s="79"/>
      <c r="D312" s="80"/>
      <c r="E312" s="127"/>
      <c r="F312" s="140"/>
      <c r="G312" s="140"/>
      <c r="H312" s="117"/>
      <c r="I312" s="127"/>
      <c r="J312" s="117"/>
      <c r="K312" s="107"/>
      <c r="L312" s="85"/>
      <c r="M312" s="18"/>
      <c r="N312" s="19"/>
      <c r="O312" s="20"/>
    </row>
    <row r="313" spans="2:15" x14ac:dyDescent="0.2">
      <c r="B313" s="149"/>
      <c r="C313" s="79"/>
      <c r="D313" s="80"/>
      <c r="E313" s="127"/>
      <c r="F313" s="140"/>
      <c r="G313" s="140"/>
      <c r="H313" s="117"/>
      <c r="I313" s="127"/>
      <c r="J313" s="117"/>
      <c r="K313" s="107"/>
      <c r="L313" s="85"/>
      <c r="M313" s="18"/>
      <c r="N313" s="19"/>
      <c r="O313" s="20"/>
    </row>
    <row r="314" spans="2:15" ht="11.9" customHeight="1" x14ac:dyDescent="0.2">
      <c r="B314" s="149"/>
      <c r="C314" s="79"/>
      <c r="D314" s="80"/>
      <c r="E314" s="127"/>
      <c r="F314" s="140"/>
      <c r="G314" s="140"/>
      <c r="H314" s="117"/>
      <c r="I314" s="127"/>
      <c r="J314" s="117"/>
      <c r="K314" s="107"/>
      <c r="L314" s="85"/>
      <c r="M314" s="18"/>
      <c r="N314" s="19"/>
      <c r="O314" s="20"/>
    </row>
    <row r="315" spans="2:15" ht="11.9" customHeight="1" x14ac:dyDescent="0.2">
      <c r="B315" s="150"/>
      <c r="C315" s="81"/>
      <c r="D315" s="82"/>
      <c r="E315" s="128"/>
      <c r="F315" s="141"/>
      <c r="G315" s="141"/>
      <c r="H315" s="118"/>
      <c r="I315" s="128"/>
      <c r="J315" s="118"/>
      <c r="K315" s="108"/>
      <c r="L315" s="86"/>
      <c r="M315" s="21"/>
      <c r="N315" s="22"/>
      <c r="O315" s="23"/>
    </row>
    <row r="316" spans="2:15" x14ac:dyDescent="0.2">
      <c r="B316" s="148">
        <f>MAX($B311:B311)+1</f>
        <v>62</v>
      </c>
      <c r="C316" s="79"/>
      <c r="D316" s="80"/>
      <c r="E316" s="126"/>
      <c r="F316" s="139"/>
      <c r="G316" s="139"/>
      <c r="H316" s="116"/>
      <c r="I316" s="126"/>
      <c r="J316" s="116"/>
      <c r="K316" s="106"/>
      <c r="L316" s="84"/>
      <c r="M316" s="15"/>
      <c r="N316" s="16"/>
      <c r="O316" s="17"/>
    </row>
    <row r="317" spans="2:15" x14ac:dyDescent="0.2">
      <c r="B317" s="149"/>
      <c r="C317" s="79"/>
      <c r="D317" s="80"/>
      <c r="E317" s="127"/>
      <c r="F317" s="140"/>
      <c r="G317" s="140"/>
      <c r="H317" s="117"/>
      <c r="I317" s="127"/>
      <c r="J317" s="117"/>
      <c r="K317" s="107"/>
      <c r="L317" s="85"/>
      <c r="M317" s="18"/>
      <c r="N317" s="19"/>
      <c r="O317" s="20"/>
    </row>
    <row r="318" spans="2:15" x14ac:dyDescent="0.2">
      <c r="B318" s="149"/>
      <c r="C318" s="79"/>
      <c r="D318" s="80"/>
      <c r="E318" s="127"/>
      <c r="F318" s="140"/>
      <c r="G318" s="140"/>
      <c r="H318" s="117"/>
      <c r="I318" s="127"/>
      <c r="J318" s="117"/>
      <c r="K318" s="107"/>
      <c r="L318" s="85"/>
      <c r="M318" s="18"/>
      <c r="N318" s="19"/>
      <c r="O318" s="20"/>
    </row>
    <row r="319" spans="2:15" ht="11.9" customHeight="1" x14ac:dyDescent="0.2">
      <c r="B319" s="149"/>
      <c r="C319" s="79"/>
      <c r="D319" s="80"/>
      <c r="E319" s="127"/>
      <c r="F319" s="140"/>
      <c r="G319" s="140"/>
      <c r="H319" s="117"/>
      <c r="I319" s="127"/>
      <c r="J319" s="117"/>
      <c r="K319" s="107"/>
      <c r="L319" s="85"/>
      <c r="M319" s="18"/>
      <c r="N319" s="19"/>
      <c r="O319" s="20"/>
    </row>
    <row r="320" spans="2:15" ht="11.9" customHeight="1" x14ac:dyDescent="0.2">
      <c r="B320" s="150"/>
      <c r="C320" s="81"/>
      <c r="D320" s="82"/>
      <c r="E320" s="128"/>
      <c r="F320" s="141"/>
      <c r="G320" s="141"/>
      <c r="H320" s="118"/>
      <c r="I320" s="128"/>
      <c r="J320" s="118"/>
      <c r="K320" s="108"/>
      <c r="L320" s="86"/>
      <c r="M320" s="21"/>
      <c r="N320" s="22"/>
      <c r="O320" s="23"/>
    </row>
    <row r="321" spans="2:15" ht="12" customHeight="1" x14ac:dyDescent="0.2">
      <c r="B321" s="148">
        <f>MAX($B316:B316)+1</f>
        <v>63</v>
      </c>
      <c r="C321" s="79"/>
      <c r="D321" s="80"/>
      <c r="E321" s="126"/>
      <c r="F321" s="139"/>
      <c r="G321" s="139"/>
      <c r="H321" s="116"/>
      <c r="I321" s="126"/>
      <c r="J321" s="116"/>
      <c r="K321" s="106"/>
      <c r="L321" s="84"/>
      <c r="M321" s="15"/>
      <c r="N321" s="16"/>
      <c r="O321" s="17"/>
    </row>
    <row r="322" spans="2:15" x14ac:dyDescent="0.2">
      <c r="B322" s="149"/>
      <c r="C322" s="79"/>
      <c r="D322" s="80"/>
      <c r="E322" s="127"/>
      <c r="F322" s="140"/>
      <c r="G322" s="140"/>
      <c r="H322" s="117"/>
      <c r="I322" s="127"/>
      <c r="J322" s="117"/>
      <c r="K322" s="107"/>
      <c r="L322" s="85"/>
      <c r="M322" s="18"/>
      <c r="N322" s="19"/>
      <c r="O322" s="20"/>
    </row>
    <row r="323" spans="2:15" x14ac:dyDescent="0.2">
      <c r="B323" s="149"/>
      <c r="C323" s="79"/>
      <c r="D323" s="80"/>
      <c r="E323" s="127"/>
      <c r="F323" s="140"/>
      <c r="G323" s="140"/>
      <c r="H323" s="117"/>
      <c r="I323" s="127"/>
      <c r="J323" s="117"/>
      <c r="K323" s="107"/>
      <c r="L323" s="85"/>
      <c r="M323" s="18"/>
      <c r="N323" s="19"/>
      <c r="O323" s="20"/>
    </row>
    <row r="324" spans="2:15" ht="11.9" customHeight="1" x14ac:dyDescent="0.2">
      <c r="B324" s="149"/>
      <c r="C324" s="79"/>
      <c r="D324" s="80"/>
      <c r="E324" s="127"/>
      <c r="F324" s="140"/>
      <c r="G324" s="140"/>
      <c r="H324" s="117"/>
      <c r="I324" s="127"/>
      <c r="J324" s="117"/>
      <c r="K324" s="107"/>
      <c r="L324" s="85"/>
      <c r="M324" s="18"/>
      <c r="N324" s="19"/>
      <c r="O324" s="20"/>
    </row>
    <row r="325" spans="2:15" ht="11.9" customHeight="1" x14ac:dyDescent="0.2">
      <c r="B325" s="150"/>
      <c r="C325" s="81"/>
      <c r="D325" s="82"/>
      <c r="E325" s="128"/>
      <c r="F325" s="141"/>
      <c r="G325" s="141"/>
      <c r="H325" s="118"/>
      <c r="I325" s="128"/>
      <c r="J325" s="118"/>
      <c r="K325" s="108"/>
      <c r="L325" s="86"/>
      <c r="M325" s="21"/>
      <c r="N325" s="22"/>
      <c r="O325" s="23"/>
    </row>
    <row r="326" spans="2:15" x14ac:dyDescent="0.2">
      <c r="B326" s="148">
        <f>MAX($B321:B321)+1</f>
        <v>64</v>
      </c>
      <c r="C326" s="79"/>
      <c r="D326" s="80"/>
      <c r="E326" s="126"/>
      <c r="F326" s="139"/>
      <c r="G326" s="139"/>
      <c r="H326" s="116"/>
      <c r="I326" s="126"/>
      <c r="J326" s="116"/>
      <c r="K326" s="106"/>
      <c r="L326" s="84"/>
      <c r="M326" s="15"/>
      <c r="N326" s="16"/>
      <c r="O326" s="17"/>
    </row>
    <row r="327" spans="2:15" x14ac:dyDescent="0.2">
      <c r="B327" s="149"/>
      <c r="C327" s="79"/>
      <c r="D327" s="80"/>
      <c r="E327" s="127"/>
      <c r="F327" s="140"/>
      <c r="G327" s="140"/>
      <c r="H327" s="117"/>
      <c r="I327" s="127"/>
      <c r="J327" s="117"/>
      <c r="K327" s="107"/>
      <c r="L327" s="85"/>
      <c r="M327" s="18"/>
      <c r="N327" s="19"/>
      <c r="O327" s="20"/>
    </row>
    <row r="328" spans="2:15" x14ac:dyDescent="0.2">
      <c r="B328" s="149"/>
      <c r="C328" s="79"/>
      <c r="D328" s="80"/>
      <c r="E328" s="127"/>
      <c r="F328" s="140"/>
      <c r="G328" s="140"/>
      <c r="H328" s="117"/>
      <c r="I328" s="127"/>
      <c r="J328" s="117"/>
      <c r="K328" s="107"/>
      <c r="L328" s="85"/>
      <c r="M328" s="18"/>
      <c r="N328" s="19"/>
      <c r="O328" s="20"/>
    </row>
    <row r="329" spans="2:15" ht="11.9" customHeight="1" x14ac:dyDescent="0.2">
      <c r="B329" s="149"/>
      <c r="C329" s="79"/>
      <c r="D329" s="80"/>
      <c r="E329" s="127"/>
      <c r="F329" s="140"/>
      <c r="G329" s="140"/>
      <c r="H329" s="117"/>
      <c r="I329" s="127"/>
      <c r="J329" s="117"/>
      <c r="K329" s="107"/>
      <c r="L329" s="85"/>
      <c r="M329" s="18"/>
      <c r="N329" s="19"/>
      <c r="O329" s="20"/>
    </row>
    <row r="330" spans="2:15" ht="11.9" customHeight="1" x14ac:dyDescent="0.2">
      <c r="B330" s="150"/>
      <c r="C330" s="81"/>
      <c r="D330" s="82"/>
      <c r="E330" s="128"/>
      <c r="F330" s="141"/>
      <c r="G330" s="141"/>
      <c r="H330" s="118"/>
      <c r="I330" s="128"/>
      <c r="J330" s="118"/>
      <c r="K330" s="108"/>
      <c r="L330" s="86"/>
      <c r="M330" s="21"/>
      <c r="N330" s="22"/>
      <c r="O330" s="23"/>
    </row>
    <row r="331" spans="2:15" x14ac:dyDescent="0.2">
      <c r="B331" s="148">
        <f>MAX($B326:B326)+1</f>
        <v>65</v>
      </c>
      <c r="C331" s="79"/>
      <c r="D331" s="80"/>
      <c r="E331" s="126"/>
      <c r="F331" s="139"/>
      <c r="G331" s="139"/>
      <c r="H331" s="116"/>
      <c r="I331" s="126"/>
      <c r="J331" s="116"/>
      <c r="K331" s="106"/>
      <c r="L331" s="84"/>
      <c r="M331" s="15"/>
      <c r="N331" s="16"/>
      <c r="O331" s="17"/>
    </row>
    <row r="332" spans="2:15" x14ac:dyDescent="0.2">
      <c r="B332" s="149"/>
      <c r="C332" s="79"/>
      <c r="D332" s="80"/>
      <c r="E332" s="127"/>
      <c r="F332" s="140"/>
      <c r="G332" s="140"/>
      <c r="H332" s="117"/>
      <c r="I332" s="127"/>
      <c r="J332" s="117"/>
      <c r="K332" s="107"/>
      <c r="L332" s="85"/>
      <c r="M332" s="18"/>
      <c r="N332" s="19"/>
      <c r="O332" s="20"/>
    </row>
    <row r="333" spans="2:15" x14ac:dyDescent="0.2">
      <c r="B333" s="149"/>
      <c r="C333" s="79"/>
      <c r="D333" s="80"/>
      <c r="E333" s="127"/>
      <c r="F333" s="140"/>
      <c r="G333" s="140"/>
      <c r="H333" s="117"/>
      <c r="I333" s="127"/>
      <c r="J333" s="117"/>
      <c r="K333" s="107"/>
      <c r="L333" s="85"/>
      <c r="M333" s="18"/>
      <c r="N333" s="19"/>
      <c r="O333" s="20"/>
    </row>
    <row r="334" spans="2:15" ht="11.9" customHeight="1" x14ac:dyDescent="0.2">
      <c r="B334" s="149"/>
      <c r="C334" s="79"/>
      <c r="D334" s="80"/>
      <c r="E334" s="127"/>
      <c r="F334" s="140"/>
      <c r="G334" s="140"/>
      <c r="H334" s="117"/>
      <c r="I334" s="127"/>
      <c r="J334" s="117"/>
      <c r="K334" s="107"/>
      <c r="L334" s="85"/>
      <c r="M334" s="18"/>
      <c r="N334" s="19"/>
      <c r="O334" s="20"/>
    </row>
    <row r="335" spans="2:15" ht="11.9" customHeight="1" x14ac:dyDescent="0.2">
      <c r="B335" s="150"/>
      <c r="C335" s="81"/>
      <c r="D335" s="82"/>
      <c r="E335" s="128"/>
      <c r="F335" s="141"/>
      <c r="G335" s="141"/>
      <c r="H335" s="118"/>
      <c r="I335" s="128"/>
      <c r="J335" s="118"/>
      <c r="K335" s="108"/>
      <c r="L335" s="86"/>
      <c r="M335" s="21"/>
      <c r="N335" s="22"/>
      <c r="O335" s="23"/>
    </row>
    <row r="336" spans="2:15" x14ac:dyDescent="0.2">
      <c r="B336" s="148">
        <f>MAX($B331:B331)+1</f>
        <v>66</v>
      </c>
      <c r="C336" s="79"/>
      <c r="D336" s="80"/>
      <c r="E336" s="126"/>
      <c r="F336" s="139"/>
      <c r="G336" s="139"/>
      <c r="H336" s="116"/>
      <c r="I336" s="126"/>
      <c r="J336" s="116"/>
      <c r="K336" s="106"/>
      <c r="L336" s="84"/>
      <c r="M336" s="15"/>
      <c r="N336" s="16"/>
      <c r="O336" s="17"/>
    </row>
    <row r="337" spans="2:15" x14ac:dyDescent="0.2">
      <c r="B337" s="149"/>
      <c r="C337" s="79"/>
      <c r="D337" s="80"/>
      <c r="E337" s="127"/>
      <c r="F337" s="140"/>
      <c r="G337" s="140"/>
      <c r="H337" s="117"/>
      <c r="I337" s="127"/>
      <c r="J337" s="117"/>
      <c r="K337" s="107"/>
      <c r="L337" s="85"/>
      <c r="M337" s="18"/>
      <c r="N337" s="19"/>
      <c r="O337" s="20"/>
    </row>
    <row r="338" spans="2:15" x14ac:dyDescent="0.2">
      <c r="B338" s="149"/>
      <c r="C338" s="79"/>
      <c r="D338" s="80"/>
      <c r="E338" s="127"/>
      <c r="F338" s="140"/>
      <c r="G338" s="140"/>
      <c r="H338" s="117"/>
      <c r="I338" s="127"/>
      <c r="J338" s="117"/>
      <c r="K338" s="107"/>
      <c r="L338" s="85"/>
      <c r="M338" s="18"/>
      <c r="N338" s="19"/>
      <c r="O338" s="20"/>
    </row>
    <row r="339" spans="2:15" ht="11.9" customHeight="1" x14ac:dyDescent="0.2">
      <c r="B339" s="149"/>
      <c r="C339" s="79"/>
      <c r="D339" s="80"/>
      <c r="E339" s="127"/>
      <c r="F339" s="140"/>
      <c r="G339" s="140"/>
      <c r="H339" s="117"/>
      <c r="I339" s="127"/>
      <c r="J339" s="117"/>
      <c r="K339" s="107"/>
      <c r="L339" s="85"/>
      <c r="M339" s="18"/>
      <c r="N339" s="19"/>
      <c r="O339" s="20"/>
    </row>
    <row r="340" spans="2:15" ht="11.9" customHeight="1" x14ac:dyDescent="0.2">
      <c r="B340" s="150"/>
      <c r="C340" s="81"/>
      <c r="D340" s="82"/>
      <c r="E340" s="128"/>
      <c r="F340" s="141"/>
      <c r="G340" s="141"/>
      <c r="H340" s="118"/>
      <c r="I340" s="128"/>
      <c r="J340" s="118"/>
      <c r="K340" s="108"/>
      <c r="L340" s="86"/>
      <c r="M340" s="21"/>
      <c r="N340" s="22"/>
      <c r="O340" s="23"/>
    </row>
    <row r="341" spans="2:15" x14ac:dyDescent="0.2">
      <c r="B341" s="148">
        <f>MAX($B336:B336)+1</f>
        <v>67</v>
      </c>
      <c r="C341" s="79"/>
      <c r="D341" s="80"/>
      <c r="E341" s="126"/>
      <c r="F341" s="139"/>
      <c r="G341" s="139"/>
      <c r="H341" s="116"/>
      <c r="I341" s="126"/>
      <c r="J341" s="116"/>
      <c r="K341" s="106"/>
      <c r="L341" s="84"/>
      <c r="M341" s="15"/>
      <c r="N341" s="16"/>
      <c r="O341" s="17"/>
    </row>
    <row r="342" spans="2:15" x14ac:dyDescent="0.2">
      <c r="B342" s="149"/>
      <c r="C342" s="79"/>
      <c r="D342" s="80"/>
      <c r="E342" s="127"/>
      <c r="F342" s="140"/>
      <c r="G342" s="140"/>
      <c r="H342" s="117"/>
      <c r="I342" s="127"/>
      <c r="J342" s="117"/>
      <c r="K342" s="107"/>
      <c r="L342" s="85"/>
      <c r="M342" s="18"/>
      <c r="N342" s="19"/>
      <c r="O342" s="20"/>
    </row>
    <row r="343" spans="2:15" x14ac:dyDescent="0.2">
      <c r="B343" s="149"/>
      <c r="C343" s="79"/>
      <c r="D343" s="80"/>
      <c r="E343" s="127"/>
      <c r="F343" s="140"/>
      <c r="G343" s="140"/>
      <c r="H343" s="117"/>
      <c r="I343" s="127"/>
      <c r="J343" s="117"/>
      <c r="K343" s="107"/>
      <c r="L343" s="85"/>
      <c r="M343" s="18"/>
      <c r="N343" s="19"/>
      <c r="O343" s="20"/>
    </row>
    <row r="344" spans="2:15" ht="11.9" customHeight="1" x14ac:dyDescent="0.2">
      <c r="B344" s="149"/>
      <c r="C344" s="79"/>
      <c r="D344" s="80"/>
      <c r="E344" s="127"/>
      <c r="F344" s="140"/>
      <c r="G344" s="140"/>
      <c r="H344" s="117"/>
      <c r="I344" s="127"/>
      <c r="J344" s="117"/>
      <c r="K344" s="107"/>
      <c r="L344" s="85"/>
      <c r="M344" s="18"/>
      <c r="N344" s="19"/>
      <c r="O344" s="20"/>
    </row>
    <row r="345" spans="2:15" ht="11.9" customHeight="1" x14ac:dyDescent="0.2">
      <c r="B345" s="150"/>
      <c r="C345" s="81"/>
      <c r="D345" s="82"/>
      <c r="E345" s="128"/>
      <c r="F345" s="141"/>
      <c r="G345" s="141"/>
      <c r="H345" s="118"/>
      <c r="I345" s="128"/>
      <c r="J345" s="118"/>
      <c r="K345" s="108"/>
      <c r="L345" s="86"/>
      <c r="M345" s="21"/>
      <c r="N345" s="22"/>
      <c r="O345" s="23"/>
    </row>
    <row r="346" spans="2:15" x14ac:dyDescent="0.2">
      <c r="B346" s="148">
        <f>MAX($B341:B341)+1</f>
        <v>68</v>
      </c>
      <c r="C346" s="79"/>
      <c r="D346" s="80"/>
      <c r="E346" s="126"/>
      <c r="F346" s="139"/>
      <c r="G346" s="139"/>
      <c r="H346" s="116"/>
      <c r="I346" s="126"/>
      <c r="J346" s="116"/>
      <c r="K346" s="106"/>
      <c r="L346" s="84"/>
      <c r="M346" s="15"/>
      <c r="N346" s="16"/>
      <c r="O346" s="17"/>
    </row>
    <row r="347" spans="2:15" x14ac:dyDescent="0.2">
      <c r="B347" s="149"/>
      <c r="C347" s="79"/>
      <c r="D347" s="80"/>
      <c r="E347" s="127"/>
      <c r="F347" s="140"/>
      <c r="G347" s="140"/>
      <c r="H347" s="117"/>
      <c r="I347" s="127"/>
      <c r="J347" s="117"/>
      <c r="K347" s="107"/>
      <c r="L347" s="85"/>
      <c r="M347" s="18"/>
      <c r="N347" s="19"/>
      <c r="O347" s="20"/>
    </row>
    <row r="348" spans="2:15" x14ac:dyDescent="0.2">
      <c r="B348" s="149"/>
      <c r="C348" s="79"/>
      <c r="D348" s="80"/>
      <c r="E348" s="127"/>
      <c r="F348" s="140"/>
      <c r="G348" s="140"/>
      <c r="H348" s="117"/>
      <c r="I348" s="127"/>
      <c r="J348" s="117"/>
      <c r="K348" s="107"/>
      <c r="L348" s="85"/>
      <c r="M348" s="18"/>
      <c r="N348" s="19"/>
      <c r="O348" s="20"/>
    </row>
    <row r="349" spans="2:15" ht="11.9" customHeight="1" x14ac:dyDescent="0.2">
      <c r="B349" s="149"/>
      <c r="C349" s="79"/>
      <c r="D349" s="80"/>
      <c r="E349" s="127"/>
      <c r="F349" s="140"/>
      <c r="G349" s="140"/>
      <c r="H349" s="117"/>
      <c r="I349" s="127"/>
      <c r="J349" s="117"/>
      <c r="K349" s="107"/>
      <c r="L349" s="85"/>
      <c r="M349" s="18"/>
      <c r="N349" s="19"/>
      <c r="O349" s="20"/>
    </row>
    <row r="350" spans="2:15" ht="11.9" customHeight="1" x14ac:dyDescent="0.2">
      <c r="B350" s="150"/>
      <c r="C350" s="81"/>
      <c r="D350" s="82"/>
      <c r="E350" s="128"/>
      <c r="F350" s="141"/>
      <c r="G350" s="141"/>
      <c r="H350" s="118"/>
      <c r="I350" s="128"/>
      <c r="J350" s="118"/>
      <c r="K350" s="108"/>
      <c r="L350" s="86"/>
      <c r="M350" s="21"/>
      <c r="N350" s="22"/>
      <c r="O350" s="23"/>
    </row>
    <row r="351" spans="2:15" x14ac:dyDescent="0.2">
      <c r="B351" s="148">
        <f>MAX($B346:B346)+1</f>
        <v>69</v>
      </c>
      <c r="C351" s="79"/>
      <c r="D351" s="80"/>
      <c r="E351" s="126"/>
      <c r="F351" s="139"/>
      <c r="G351" s="139"/>
      <c r="H351" s="116"/>
      <c r="I351" s="126"/>
      <c r="J351" s="116"/>
      <c r="K351" s="106"/>
      <c r="L351" s="84"/>
      <c r="M351" s="15"/>
      <c r="N351" s="16"/>
      <c r="O351" s="17"/>
    </row>
    <row r="352" spans="2:15" x14ac:dyDescent="0.2">
      <c r="B352" s="149"/>
      <c r="C352" s="79"/>
      <c r="D352" s="80"/>
      <c r="E352" s="127"/>
      <c r="F352" s="140"/>
      <c r="G352" s="140"/>
      <c r="H352" s="117"/>
      <c r="I352" s="127"/>
      <c r="J352" s="117"/>
      <c r="K352" s="107"/>
      <c r="L352" s="85"/>
      <c r="M352" s="18"/>
      <c r="N352" s="19"/>
      <c r="O352" s="20"/>
    </row>
    <row r="353" spans="2:15" x14ac:dyDescent="0.2">
      <c r="B353" s="149"/>
      <c r="C353" s="79"/>
      <c r="D353" s="80"/>
      <c r="E353" s="127"/>
      <c r="F353" s="140"/>
      <c r="G353" s="140"/>
      <c r="H353" s="117"/>
      <c r="I353" s="127"/>
      <c r="J353" s="117"/>
      <c r="K353" s="107"/>
      <c r="L353" s="85"/>
      <c r="M353" s="18"/>
      <c r="N353" s="19"/>
      <c r="O353" s="20"/>
    </row>
    <row r="354" spans="2:15" ht="11.9" customHeight="1" x14ac:dyDescent="0.2">
      <c r="B354" s="149"/>
      <c r="C354" s="79"/>
      <c r="D354" s="80"/>
      <c r="E354" s="127"/>
      <c r="F354" s="140"/>
      <c r="G354" s="140"/>
      <c r="H354" s="117"/>
      <c r="I354" s="127"/>
      <c r="J354" s="117"/>
      <c r="K354" s="107"/>
      <c r="L354" s="85"/>
      <c r="M354" s="18"/>
      <c r="N354" s="19"/>
      <c r="O354" s="20"/>
    </row>
    <row r="355" spans="2:15" ht="11.9" customHeight="1" x14ac:dyDescent="0.2">
      <c r="B355" s="150"/>
      <c r="C355" s="81"/>
      <c r="D355" s="82"/>
      <c r="E355" s="128"/>
      <c r="F355" s="141"/>
      <c r="G355" s="141"/>
      <c r="H355" s="118"/>
      <c r="I355" s="128"/>
      <c r="J355" s="118"/>
      <c r="K355" s="108"/>
      <c r="L355" s="86"/>
      <c r="M355" s="21"/>
      <c r="N355" s="22"/>
      <c r="O355" s="23"/>
    </row>
    <row r="356" spans="2:15" x14ac:dyDescent="0.2">
      <c r="B356" s="148">
        <f>MAX($B351:B351)+1</f>
        <v>70</v>
      </c>
      <c r="C356" s="79"/>
      <c r="D356" s="80"/>
      <c r="E356" s="126"/>
      <c r="F356" s="139"/>
      <c r="G356" s="139"/>
      <c r="H356" s="116"/>
      <c r="I356" s="126"/>
      <c r="J356" s="116"/>
      <c r="K356" s="106"/>
      <c r="L356" s="84"/>
      <c r="M356" s="15"/>
      <c r="N356" s="16"/>
      <c r="O356" s="17"/>
    </row>
    <row r="357" spans="2:15" x14ac:dyDescent="0.2">
      <c r="B357" s="149"/>
      <c r="C357" s="79"/>
      <c r="D357" s="80"/>
      <c r="E357" s="127"/>
      <c r="F357" s="140"/>
      <c r="G357" s="140"/>
      <c r="H357" s="117"/>
      <c r="I357" s="127"/>
      <c r="J357" s="117"/>
      <c r="K357" s="107"/>
      <c r="L357" s="85"/>
      <c r="M357" s="18"/>
      <c r="N357" s="19"/>
      <c r="O357" s="20"/>
    </row>
    <row r="358" spans="2:15" x14ac:dyDescent="0.2">
      <c r="B358" s="149"/>
      <c r="C358" s="79"/>
      <c r="D358" s="80"/>
      <c r="E358" s="127"/>
      <c r="F358" s="140"/>
      <c r="G358" s="140"/>
      <c r="H358" s="117"/>
      <c r="I358" s="127"/>
      <c r="J358" s="117"/>
      <c r="K358" s="107"/>
      <c r="L358" s="85"/>
      <c r="M358" s="18"/>
      <c r="N358" s="19"/>
      <c r="O358" s="20"/>
    </row>
    <row r="359" spans="2:15" ht="11.9" customHeight="1" x14ac:dyDescent="0.2">
      <c r="B359" s="149"/>
      <c r="C359" s="79"/>
      <c r="D359" s="80"/>
      <c r="E359" s="127"/>
      <c r="F359" s="140"/>
      <c r="G359" s="140"/>
      <c r="H359" s="117"/>
      <c r="I359" s="127"/>
      <c r="J359" s="117"/>
      <c r="K359" s="107"/>
      <c r="L359" s="85"/>
      <c r="M359" s="18"/>
      <c r="N359" s="19"/>
      <c r="O359" s="20"/>
    </row>
    <row r="360" spans="2:15" ht="11.9" customHeight="1" x14ac:dyDescent="0.2">
      <c r="B360" s="150"/>
      <c r="C360" s="81"/>
      <c r="D360" s="82"/>
      <c r="E360" s="128"/>
      <c r="F360" s="141"/>
      <c r="G360" s="141"/>
      <c r="H360" s="118"/>
      <c r="I360" s="128"/>
      <c r="J360" s="118"/>
      <c r="K360" s="108"/>
      <c r="L360" s="86"/>
      <c r="M360" s="21"/>
      <c r="N360" s="22"/>
      <c r="O360" s="23"/>
    </row>
    <row r="361" spans="2:15" x14ac:dyDescent="0.2">
      <c r="B361" s="148">
        <f>MAX($B356:B356)+1</f>
        <v>71</v>
      </c>
      <c r="C361" s="79"/>
      <c r="D361" s="80"/>
      <c r="E361" s="126"/>
      <c r="F361" s="139"/>
      <c r="G361" s="139"/>
      <c r="H361" s="116"/>
      <c r="I361" s="126"/>
      <c r="J361" s="116"/>
      <c r="K361" s="106"/>
      <c r="L361" s="84"/>
      <c r="M361" s="15"/>
      <c r="N361" s="16"/>
      <c r="O361" s="17"/>
    </row>
    <row r="362" spans="2:15" x14ac:dyDescent="0.2">
      <c r="B362" s="149"/>
      <c r="C362" s="79"/>
      <c r="D362" s="80"/>
      <c r="E362" s="127"/>
      <c r="F362" s="140"/>
      <c r="G362" s="140"/>
      <c r="H362" s="117"/>
      <c r="I362" s="127"/>
      <c r="J362" s="117"/>
      <c r="K362" s="107"/>
      <c r="L362" s="85"/>
      <c r="M362" s="18"/>
      <c r="N362" s="19"/>
      <c r="O362" s="20"/>
    </row>
    <row r="363" spans="2:15" x14ac:dyDescent="0.2">
      <c r="B363" s="149"/>
      <c r="C363" s="79"/>
      <c r="D363" s="80"/>
      <c r="E363" s="127"/>
      <c r="F363" s="140"/>
      <c r="G363" s="140"/>
      <c r="H363" s="117"/>
      <c r="I363" s="127"/>
      <c r="J363" s="117"/>
      <c r="K363" s="107"/>
      <c r="L363" s="85"/>
      <c r="M363" s="18"/>
      <c r="N363" s="19"/>
      <c r="O363" s="20"/>
    </row>
    <row r="364" spans="2:15" ht="11.9" customHeight="1" x14ac:dyDescent="0.2">
      <c r="B364" s="149"/>
      <c r="C364" s="79"/>
      <c r="D364" s="80"/>
      <c r="E364" s="127"/>
      <c r="F364" s="140"/>
      <c r="G364" s="140"/>
      <c r="H364" s="117"/>
      <c r="I364" s="127"/>
      <c r="J364" s="117"/>
      <c r="K364" s="107"/>
      <c r="L364" s="85"/>
      <c r="M364" s="18"/>
      <c r="N364" s="19"/>
      <c r="O364" s="20"/>
    </row>
    <row r="365" spans="2:15" ht="11.9" customHeight="1" x14ac:dyDescent="0.2">
      <c r="B365" s="150"/>
      <c r="C365" s="81"/>
      <c r="D365" s="82"/>
      <c r="E365" s="128"/>
      <c r="F365" s="141"/>
      <c r="G365" s="141"/>
      <c r="H365" s="118"/>
      <c r="I365" s="128"/>
      <c r="J365" s="118"/>
      <c r="K365" s="108"/>
      <c r="L365" s="86"/>
      <c r="M365" s="21"/>
      <c r="N365" s="22"/>
      <c r="O365" s="23"/>
    </row>
    <row r="366" spans="2:15" x14ac:dyDescent="0.2">
      <c r="B366" s="148">
        <f>MAX($B361:B361)+1</f>
        <v>72</v>
      </c>
      <c r="C366" s="79"/>
      <c r="D366" s="80"/>
      <c r="E366" s="126"/>
      <c r="F366" s="139"/>
      <c r="G366" s="139"/>
      <c r="H366" s="116"/>
      <c r="I366" s="126"/>
      <c r="J366" s="116"/>
      <c r="K366" s="106"/>
      <c r="L366" s="84"/>
      <c r="M366" s="15"/>
      <c r="N366" s="16"/>
      <c r="O366" s="17"/>
    </row>
    <row r="367" spans="2:15" x14ac:dyDescent="0.2">
      <c r="B367" s="149"/>
      <c r="C367" s="79"/>
      <c r="D367" s="80"/>
      <c r="E367" s="127"/>
      <c r="F367" s="140"/>
      <c r="G367" s="140"/>
      <c r="H367" s="117"/>
      <c r="I367" s="127"/>
      <c r="J367" s="117"/>
      <c r="K367" s="107"/>
      <c r="L367" s="85"/>
      <c r="M367" s="18"/>
      <c r="N367" s="19"/>
      <c r="O367" s="20"/>
    </row>
    <row r="368" spans="2:15" x14ac:dyDescent="0.2">
      <c r="B368" s="149"/>
      <c r="C368" s="79"/>
      <c r="D368" s="80"/>
      <c r="E368" s="127"/>
      <c r="F368" s="140"/>
      <c r="G368" s="140"/>
      <c r="H368" s="117"/>
      <c r="I368" s="127"/>
      <c r="J368" s="117"/>
      <c r="K368" s="107"/>
      <c r="L368" s="85"/>
      <c r="M368" s="18"/>
      <c r="N368" s="19"/>
      <c r="O368" s="20"/>
    </row>
    <row r="369" spans="2:15" ht="11.9" customHeight="1" x14ac:dyDescent="0.2">
      <c r="B369" s="149"/>
      <c r="C369" s="79"/>
      <c r="D369" s="80"/>
      <c r="E369" s="127"/>
      <c r="F369" s="140"/>
      <c r="G369" s="140"/>
      <c r="H369" s="117"/>
      <c r="I369" s="127"/>
      <c r="J369" s="117"/>
      <c r="K369" s="107"/>
      <c r="L369" s="85"/>
      <c r="M369" s="18"/>
      <c r="N369" s="19"/>
      <c r="O369" s="20"/>
    </row>
    <row r="370" spans="2:15" ht="11.9" customHeight="1" x14ac:dyDescent="0.2">
      <c r="B370" s="150"/>
      <c r="C370" s="81"/>
      <c r="D370" s="82"/>
      <c r="E370" s="128"/>
      <c r="F370" s="141"/>
      <c r="G370" s="141"/>
      <c r="H370" s="118"/>
      <c r="I370" s="128"/>
      <c r="J370" s="118"/>
      <c r="K370" s="108"/>
      <c r="L370" s="86"/>
      <c r="M370" s="21"/>
      <c r="N370" s="22"/>
      <c r="O370" s="23"/>
    </row>
    <row r="371" spans="2:15" x14ac:dyDescent="0.2">
      <c r="B371" s="148">
        <f>MAX($B366:B366)+1</f>
        <v>73</v>
      </c>
      <c r="C371" s="79"/>
      <c r="D371" s="80"/>
      <c r="E371" s="126"/>
      <c r="F371" s="139"/>
      <c r="G371" s="139"/>
      <c r="H371" s="116"/>
      <c r="I371" s="126"/>
      <c r="J371" s="116"/>
      <c r="K371" s="106"/>
      <c r="L371" s="84"/>
      <c r="M371" s="15"/>
      <c r="N371" s="16"/>
      <c r="O371" s="17"/>
    </row>
    <row r="372" spans="2:15" x14ac:dyDescent="0.2">
      <c r="B372" s="149"/>
      <c r="C372" s="79"/>
      <c r="D372" s="80"/>
      <c r="E372" s="127"/>
      <c r="F372" s="140"/>
      <c r="G372" s="140"/>
      <c r="H372" s="117"/>
      <c r="I372" s="127"/>
      <c r="J372" s="117"/>
      <c r="K372" s="107"/>
      <c r="L372" s="85"/>
      <c r="M372" s="18"/>
      <c r="N372" s="19"/>
      <c r="O372" s="20"/>
    </row>
    <row r="373" spans="2:15" x14ac:dyDescent="0.2">
      <c r="B373" s="149"/>
      <c r="C373" s="79"/>
      <c r="D373" s="80"/>
      <c r="E373" s="127"/>
      <c r="F373" s="140"/>
      <c r="G373" s="140"/>
      <c r="H373" s="117"/>
      <c r="I373" s="127"/>
      <c r="J373" s="117"/>
      <c r="K373" s="107"/>
      <c r="L373" s="85"/>
      <c r="M373" s="18"/>
      <c r="N373" s="19"/>
      <c r="O373" s="20"/>
    </row>
    <row r="374" spans="2:15" ht="11.9" customHeight="1" x14ac:dyDescent="0.2">
      <c r="B374" s="149"/>
      <c r="C374" s="79"/>
      <c r="D374" s="80"/>
      <c r="E374" s="127"/>
      <c r="F374" s="140"/>
      <c r="G374" s="140"/>
      <c r="H374" s="117"/>
      <c r="I374" s="127"/>
      <c r="J374" s="117"/>
      <c r="K374" s="107"/>
      <c r="L374" s="85"/>
      <c r="M374" s="18"/>
      <c r="N374" s="19"/>
      <c r="O374" s="20"/>
    </row>
    <row r="375" spans="2:15" ht="11.9" customHeight="1" x14ac:dyDescent="0.2">
      <c r="B375" s="150"/>
      <c r="C375" s="81"/>
      <c r="D375" s="82"/>
      <c r="E375" s="128"/>
      <c r="F375" s="141"/>
      <c r="G375" s="141"/>
      <c r="H375" s="118"/>
      <c r="I375" s="128"/>
      <c r="J375" s="118"/>
      <c r="K375" s="108"/>
      <c r="L375" s="86"/>
      <c r="M375" s="21"/>
      <c r="N375" s="22"/>
      <c r="O375" s="23"/>
    </row>
    <row r="376" spans="2:15" x14ac:dyDescent="0.2">
      <c r="B376" s="148">
        <f>MAX($B371:B371)+1</f>
        <v>74</v>
      </c>
      <c r="C376" s="79"/>
      <c r="D376" s="80"/>
      <c r="E376" s="126"/>
      <c r="F376" s="139"/>
      <c r="G376" s="139"/>
      <c r="H376" s="116"/>
      <c r="I376" s="126"/>
      <c r="J376" s="116"/>
      <c r="K376" s="106"/>
      <c r="L376" s="84"/>
      <c r="M376" s="15"/>
      <c r="N376" s="16"/>
      <c r="O376" s="17"/>
    </row>
    <row r="377" spans="2:15" x14ac:dyDescent="0.2">
      <c r="B377" s="149"/>
      <c r="C377" s="79"/>
      <c r="D377" s="80"/>
      <c r="E377" s="127"/>
      <c r="F377" s="140"/>
      <c r="G377" s="140"/>
      <c r="H377" s="117"/>
      <c r="I377" s="127"/>
      <c r="J377" s="117"/>
      <c r="K377" s="107"/>
      <c r="L377" s="85"/>
      <c r="M377" s="18"/>
      <c r="N377" s="19"/>
      <c r="O377" s="20"/>
    </row>
    <row r="378" spans="2:15" x14ac:dyDescent="0.2">
      <c r="B378" s="149"/>
      <c r="C378" s="79"/>
      <c r="D378" s="80"/>
      <c r="E378" s="127"/>
      <c r="F378" s="140"/>
      <c r="G378" s="140"/>
      <c r="H378" s="117"/>
      <c r="I378" s="127"/>
      <c r="J378" s="117"/>
      <c r="K378" s="107"/>
      <c r="L378" s="85"/>
      <c r="M378" s="18"/>
      <c r="N378" s="19"/>
      <c r="O378" s="20"/>
    </row>
    <row r="379" spans="2:15" ht="11.9" customHeight="1" x14ac:dyDescent="0.2">
      <c r="B379" s="149"/>
      <c r="C379" s="79"/>
      <c r="D379" s="80"/>
      <c r="E379" s="127"/>
      <c r="F379" s="140"/>
      <c r="G379" s="140"/>
      <c r="H379" s="117"/>
      <c r="I379" s="127"/>
      <c r="J379" s="117"/>
      <c r="K379" s="107"/>
      <c r="L379" s="85"/>
      <c r="M379" s="18"/>
      <c r="N379" s="19"/>
      <c r="O379" s="20"/>
    </row>
    <row r="380" spans="2:15" ht="11.9" customHeight="1" x14ac:dyDescent="0.2">
      <c r="B380" s="150"/>
      <c r="C380" s="81"/>
      <c r="D380" s="82"/>
      <c r="E380" s="128"/>
      <c r="F380" s="141"/>
      <c r="G380" s="141"/>
      <c r="H380" s="118"/>
      <c r="I380" s="128"/>
      <c r="J380" s="118"/>
      <c r="K380" s="108"/>
      <c r="L380" s="86"/>
      <c r="M380" s="21"/>
      <c r="N380" s="22"/>
      <c r="O380" s="23"/>
    </row>
    <row r="381" spans="2:15" x14ac:dyDescent="0.2">
      <c r="B381" s="148">
        <f>MAX($B376:B376)+1</f>
        <v>75</v>
      </c>
      <c r="C381" s="79"/>
      <c r="D381" s="80"/>
      <c r="E381" s="126"/>
      <c r="F381" s="139"/>
      <c r="G381" s="139"/>
      <c r="H381" s="116"/>
      <c r="I381" s="126"/>
      <c r="J381" s="116"/>
      <c r="K381" s="106"/>
      <c r="L381" s="84"/>
      <c r="M381" s="15"/>
      <c r="N381" s="16"/>
      <c r="O381" s="17"/>
    </row>
    <row r="382" spans="2:15" x14ac:dyDescent="0.2">
      <c r="B382" s="149"/>
      <c r="C382" s="79"/>
      <c r="D382" s="80"/>
      <c r="E382" s="127"/>
      <c r="F382" s="140"/>
      <c r="G382" s="140"/>
      <c r="H382" s="117"/>
      <c r="I382" s="127"/>
      <c r="J382" s="117"/>
      <c r="K382" s="107"/>
      <c r="L382" s="85"/>
      <c r="M382" s="18"/>
      <c r="N382" s="19"/>
      <c r="O382" s="20"/>
    </row>
    <row r="383" spans="2:15" x14ac:dyDescent="0.2">
      <c r="B383" s="149"/>
      <c r="C383" s="79"/>
      <c r="D383" s="80"/>
      <c r="E383" s="127"/>
      <c r="F383" s="140"/>
      <c r="G383" s="140"/>
      <c r="H383" s="117"/>
      <c r="I383" s="127"/>
      <c r="J383" s="117"/>
      <c r="K383" s="107"/>
      <c r="L383" s="85"/>
      <c r="M383" s="18"/>
      <c r="N383" s="19"/>
      <c r="O383" s="20"/>
    </row>
    <row r="384" spans="2:15" ht="11.9" customHeight="1" x14ac:dyDescent="0.2">
      <c r="B384" s="149"/>
      <c r="C384" s="79"/>
      <c r="D384" s="80"/>
      <c r="E384" s="127"/>
      <c r="F384" s="140"/>
      <c r="G384" s="140"/>
      <c r="H384" s="117"/>
      <c r="I384" s="127"/>
      <c r="J384" s="117"/>
      <c r="K384" s="107"/>
      <c r="L384" s="85"/>
      <c r="M384" s="18"/>
      <c r="N384" s="19"/>
      <c r="O384" s="20"/>
    </row>
    <row r="385" spans="2:15" ht="11.9" customHeight="1" x14ac:dyDescent="0.2">
      <c r="B385" s="150"/>
      <c r="C385" s="81"/>
      <c r="D385" s="82"/>
      <c r="E385" s="128"/>
      <c r="F385" s="141"/>
      <c r="G385" s="141"/>
      <c r="H385" s="118"/>
      <c r="I385" s="128"/>
      <c r="J385" s="118"/>
      <c r="K385" s="108"/>
      <c r="L385" s="86"/>
      <c r="M385" s="21"/>
      <c r="N385" s="22"/>
      <c r="O385" s="23"/>
    </row>
    <row r="386" spans="2:15" x14ac:dyDescent="0.2">
      <c r="B386" s="148">
        <f>MAX($B381:B381)+1</f>
        <v>76</v>
      </c>
      <c r="C386" s="79"/>
      <c r="D386" s="80"/>
      <c r="E386" s="126"/>
      <c r="F386" s="139"/>
      <c r="G386" s="139"/>
      <c r="H386" s="116"/>
      <c r="I386" s="126"/>
      <c r="J386" s="116"/>
      <c r="K386" s="106"/>
      <c r="L386" s="84"/>
      <c r="M386" s="15"/>
      <c r="N386" s="16"/>
      <c r="O386" s="17"/>
    </row>
    <row r="387" spans="2:15" x14ac:dyDescent="0.2">
      <c r="B387" s="149"/>
      <c r="C387" s="79"/>
      <c r="D387" s="80"/>
      <c r="E387" s="127"/>
      <c r="F387" s="140"/>
      <c r="G387" s="140"/>
      <c r="H387" s="117"/>
      <c r="I387" s="127"/>
      <c r="J387" s="117"/>
      <c r="K387" s="107"/>
      <c r="L387" s="85"/>
      <c r="M387" s="18"/>
      <c r="N387" s="19"/>
      <c r="O387" s="20"/>
    </row>
    <row r="388" spans="2:15" x14ac:dyDescent="0.2">
      <c r="B388" s="149"/>
      <c r="C388" s="79"/>
      <c r="D388" s="80"/>
      <c r="E388" s="127"/>
      <c r="F388" s="140"/>
      <c r="G388" s="140"/>
      <c r="H388" s="117"/>
      <c r="I388" s="127"/>
      <c r="J388" s="117"/>
      <c r="K388" s="107"/>
      <c r="L388" s="85"/>
      <c r="M388" s="18"/>
      <c r="N388" s="19"/>
      <c r="O388" s="20"/>
    </row>
    <row r="389" spans="2:15" ht="11.9" customHeight="1" x14ac:dyDescent="0.2">
      <c r="B389" s="149"/>
      <c r="C389" s="79"/>
      <c r="D389" s="80"/>
      <c r="E389" s="127"/>
      <c r="F389" s="140"/>
      <c r="G389" s="140"/>
      <c r="H389" s="117"/>
      <c r="I389" s="127"/>
      <c r="J389" s="117"/>
      <c r="K389" s="107"/>
      <c r="L389" s="85"/>
      <c r="M389" s="18"/>
      <c r="N389" s="19"/>
      <c r="O389" s="20"/>
    </row>
    <row r="390" spans="2:15" ht="11.9" customHeight="1" x14ac:dyDescent="0.2">
      <c r="B390" s="150"/>
      <c r="C390" s="81"/>
      <c r="D390" s="82"/>
      <c r="E390" s="128"/>
      <c r="F390" s="141"/>
      <c r="G390" s="141"/>
      <c r="H390" s="118"/>
      <c r="I390" s="128"/>
      <c r="J390" s="118"/>
      <c r="K390" s="108"/>
      <c r="L390" s="86"/>
      <c r="M390" s="21"/>
      <c r="N390" s="22"/>
      <c r="O390" s="23"/>
    </row>
    <row r="391" spans="2:15" x14ac:dyDescent="0.2">
      <c r="B391" s="148">
        <f>MAX($B386:B386)+1</f>
        <v>77</v>
      </c>
      <c r="C391" s="79"/>
      <c r="D391" s="80"/>
      <c r="E391" s="126"/>
      <c r="F391" s="139"/>
      <c r="G391" s="139"/>
      <c r="H391" s="116"/>
      <c r="I391" s="126"/>
      <c r="J391" s="116"/>
      <c r="K391" s="106"/>
      <c r="L391" s="84"/>
      <c r="M391" s="15"/>
      <c r="N391" s="16"/>
      <c r="O391" s="17"/>
    </row>
    <row r="392" spans="2:15" x14ac:dyDescent="0.2">
      <c r="B392" s="149"/>
      <c r="C392" s="79"/>
      <c r="D392" s="80"/>
      <c r="E392" s="127"/>
      <c r="F392" s="140"/>
      <c r="G392" s="140"/>
      <c r="H392" s="117"/>
      <c r="I392" s="127"/>
      <c r="J392" s="117"/>
      <c r="K392" s="107"/>
      <c r="L392" s="85"/>
      <c r="M392" s="18"/>
      <c r="N392" s="19"/>
      <c r="O392" s="20"/>
    </row>
    <row r="393" spans="2:15" x14ac:dyDescent="0.2">
      <c r="B393" s="149"/>
      <c r="C393" s="79"/>
      <c r="D393" s="80"/>
      <c r="E393" s="127"/>
      <c r="F393" s="140"/>
      <c r="G393" s="140"/>
      <c r="H393" s="117"/>
      <c r="I393" s="127"/>
      <c r="J393" s="117"/>
      <c r="K393" s="107"/>
      <c r="L393" s="85"/>
      <c r="M393" s="18"/>
      <c r="N393" s="19"/>
      <c r="O393" s="20"/>
    </row>
    <row r="394" spans="2:15" ht="11.9" customHeight="1" x14ac:dyDescent="0.2">
      <c r="B394" s="149"/>
      <c r="C394" s="79"/>
      <c r="D394" s="80"/>
      <c r="E394" s="127"/>
      <c r="F394" s="140"/>
      <c r="G394" s="140"/>
      <c r="H394" s="117"/>
      <c r="I394" s="127"/>
      <c r="J394" s="117"/>
      <c r="K394" s="107"/>
      <c r="L394" s="85"/>
      <c r="M394" s="18"/>
      <c r="N394" s="19"/>
      <c r="O394" s="20"/>
    </row>
    <row r="395" spans="2:15" ht="11.9" customHeight="1" x14ac:dyDescent="0.2">
      <c r="B395" s="150"/>
      <c r="C395" s="81"/>
      <c r="D395" s="82"/>
      <c r="E395" s="128"/>
      <c r="F395" s="141"/>
      <c r="G395" s="141"/>
      <c r="H395" s="118"/>
      <c r="I395" s="128"/>
      <c r="J395" s="118"/>
      <c r="K395" s="108"/>
      <c r="L395" s="86"/>
      <c r="M395" s="21"/>
      <c r="N395" s="22"/>
      <c r="O395" s="23"/>
    </row>
    <row r="396" spans="2:15" x14ac:dyDescent="0.2">
      <c r="B396" s="148">
        <f>MAX($B391:B391)+1</f>
        <v>78</v>
      </c>
      <c r="C396" s="79"/>
      <c r="D396" s="80"/>
      <c r="E396" s="126"/>
      <c r="F396" s="139"/>
      <c r="G396" s="139"/>
      <c r="H396" s="116"/>
      <c r="I396" s="126"/>
      <c r="J396" s="116"/>
      <c r="K396" s="106"/>
      <c r="L396" s="84"/>
      <c r="M396" s="15"/>
      <c r="N396" s="16"/>
      <c r="O396" s="17"/>
    </row>
    <row r="397" spans="2:15" x14ac:dyDescent="0.2">
      <c r="B397" s="149"/>
      <c r="C397" s="79"/>
      <c r="D397" s="80"/>
      <c r="E397" s="127"/>
      <c r="F397" s="140"/>
      <c r="G397" s="140"/>
      <c r="H397" s="117"/>
      <c r="I397" s="127"/>
      <c r="J397" s="117"/>
      <c r="K397" s="107"/>
      <c r="L397" s="85"/>
      <c r="M397" s="18"/>
      <c r="N397" s="19"/>
      <c r="O397" s="20"/>
    </row>
    <row r="398" spans="2:15" x14ac:dyDescent="0.2">
      <c r="B398" s="149"/>
      <c r="C398" s="79"/>
      <c r="D398" s="80"/>
      <c r="E398" s="127"/>
      <c r="F398" s="140"/>
      <c r="G398" s="140"/>
      <c r="H398" s="117"/>
      <c r="I398" s="127"/>
      <c r="J398" s="117"/>
      <c r="K398" s="107"/>
      <c r="L398" s="85"/>
      <c r="M398" s="18"/>
      <c r="N398" s="19"/>
      <c r="O398" s="20"/>
    </row>
    <row r="399" spans="2:15" ht="11.9" customHeight="1" x14ac:dyDescent="0.2">
      <c r="B399" s="149"/>
      <c r="C399" s="79"/>
      <c r="D399" s="80"/>
      <c r="E399" s="127"/>
      <c r="F399" s="140"/>
      <c r="G399" s="140"/>
      <c r="H399" s="117"/>
      <c r="I399" s="127"/>
      <c r="J399" s="117"/>
      <c r="K399" s="107"/>
      <c r="L399" s="85"/>
      <c r="M399" s="18"/>
      <c r="N399" s="19"/>
      <c r="O399" s="20"/>
    </row>
    <row r="400" spans="2:15" ht="11.9" customHeight="1" x14ac:dyDescent="0.2">
      <c r="B400" s="150"/>
      <c r="C400" s="81"/>
      <c r="D400" s="82"/>
      <c r="E400" s="128"/>
      <c r="F400" s="141"/>
      <c r="G400" s="141"/>
      <c r="H400" s="118"/>
      <c r="I400" s="128"/>
      <c r="J400" s="118"/>
      <c r="K400" s="108"/>
      <c r="L400" s="86"/>
      <c r="M400" s="21"/>
      <c r="N400" s="22"/>
      <c r="O400" s="23"/>
    </row>
    <row r="401" spans="2:15" x14ac:dyDescent="0.2">
      <c r="B401" s="148">
        <f>MAX($B396:B396)+1</f>
        <v>79</v>
      </c>
      <c r="C401" s="79"/>
      <c r="D401" s="80"/>
      <c r="E401" s="126"/>
      <c r="F401" s="139"/>
      <c r="G401" s="139"/>
      <c r="H401" s="116"/>
      <c r="I401" s="126"/>
      <c r="J401" s="116"/>
      <c r="K401" s="106"/>
      <c r="L401" s="84"/>
      <c r="M401" s="15"/>
      <c r="N401" s="16"/>
      <c r="O401" s="17"/>
    </row>
    <row r="402" spans="2:15" x14ac:dyDescent="0.2">
      <c r="B402" s="149"/>
      <c r="C402" s="79"/>
      <c r="D402" s="80"/>
      <c r="E402" s="127"/>
      <c r="F402" s="140"/>
      <c r="G402" s="140"/>
      <c r="H402" s="117"/>
      <c r="I402" s="127"/>
      <c r="J402" s="117"/>
      <c r="K402" s="107"/>
      <c r="L402" s="85"/>
      <c r="M402" s="18"/>
      <c r="N402" s="19"/>
      <c r="O402" s="20"/>
    </row>
    <row r="403" spans="2:15" x14ac:dyDescent="0.2">
      <c r="B403" s="149"/>
      <c r="C403" s="79"/>
      <c r="D403" s="80"/>
      <c r="E403" s="127"/>
      <c r="F403" s="140"/>
      <c r="G403" s="140"/>
      <c r="H403" s="117"/>
      <c r="I403" s="127"/>
      <c r="J403" s="117"/>
      <c r="K403" s="107"/>
      <c r="L403" s="85"/>
      <c r="M403" s="18"/>
      <c r="N403" s="19"/>
      <c r="O403" s="20"/>
    </row>
    <row r="404" spans="2:15" ht="11.9" customHeight="1" x14ac:dyDescent="0.2">
      <c r="B404" s="149"/>
      <c r="C404" s="79"/>
      <c r="D404" s="80"/>
      <c r="E404" s="127"/>
      <c r="F404" s="140"/>
      <c r="G404" s="140"/>
      <c r="H404" s="117"/>
      <c r="I404" s="127"/>
      <c r="J404" s="117"/>
      <c r="K404" s="107"/>
      <c r="L404" s="85"/>
      <c r="M404" s="18"/>
      <c r="N404" s="19"/>
      <c r="O404" s="20"/>
    </row>
    <row r="405" spans="2:15" ht="11.9" customHeight="1" x14ac:dyDescent="0.2">
      <c r="B405" s="150"/>
      <c r="C405" s="81"/>
      <c r="D405" s="82"/>
      <c r="E405" s="128"/>
      <c r="F405" s="141"/>
      <c r="G405" s="141"/>
      <c r="H405" s="118"/>
      <c r="I405" s="128"/>
      <c r="J405" s="118"/>
      <c r="K405" s="108"/>
      <c r="L405" s="86"/>
      <c r="M405" s="21"/>
      <c r="N405" s="22"/>
      <c r="O405" s="23"/>
    </row>
    <row r="406" spans="2:15" x14ac:dyDescent="0.2">
      <c r="B406" s="148">
        <f>MAX($B401:B401)+1</f>
        <v>80</v>
      </c>
      <c r="C406" s="79"/>
      <c r="D406" s="80"/>
      <c r="E406" s="126"/>
      <c r="F406" s="139"/>
      <c r="G406" s="139"/>
      <c r="H406" s="116"/>
      <c r="I406" s="126"/>
      <c r="J406" s="116"/>
      <c r="K406" s="106"/>
      <c r="L406" s="84"/>
      <c r="M406" s="15"/>
      <c r="N406" s="16"/>
      <c r="O406" s="17"/>
    </row>
    <row r="407" spans="2:15" x14ac:dyDescent="0.2">
      <c r="B407" s="149"/>
      <c r="C407" s="79"/>
      <c r="D407" s="80"/>
      <c r="E407" s="127"/>
      <c r="F407" s="140"/>
      <c r="G407" s="140"/>
      <c r="H407" s="117"/>
      <c r="I407" s="127"/>
      <c r="J407" s="117"/>
      <c r="K407" s="107"/>
      <c r="L407" s="85"/>
      <c r="M407" s="18"/>
      <c r="N407" s="19"/>
      <c r="O407" s="20"/>
    </row>
    <row r="408" spans="2:15" x14ac:dyDescent="0.2">
      <c r="B408" s="149"/>
      <c r="C408" s="79"/>
      <c r="D408" s="80"/>
      <c r="E408" s="127"/>
      <c r="F408" s="140"/>
      <c r="G408" s="140"/>
      <c r="H408" s="117"/>
      <c r="I408" s="127"/>
      <c r="J408" s="117"/>
      <c r="K408" s="107"/>
      <c r="L408" s="85"/>
      <c r="M408" s="18"/>
      <c r="N408" s="19"/>
      <c r="O408" s="20"/>
    </row>
    <row r="409" spans="2:15" ht="11.9" customHeight="1" x14ac:dyDescent="0.2">
      <c r="B409" s="149"/>
      <c r="C409" s="79"/>
      <c r="D409" s="80"/>
      <c r="E409" s="127"/>
      <c r="F409" s="140"/>
      <c r="G409" s="140"/>
      <c r="H409" s="117"/>
      <c r="I409" s="127"/>
      <c r="J409" s="117"/>
      <c r="K409" s="107"/>
      <c r="L409" s="85"/>
      <c r="M409" s="18"/>
      <c r="N409" s="19"/>
      <c r="O409" s="20"/>
    </row>
    <row r="410" spans="2:15" ht="11.9" customHeight="1" x14ac:dyDescent="0.2">
      <c r="B410" s="150"/>
      <c r="C410" s="81"/>
      <c r="D410" s="82"/>
      <c r="E410" s="128"/>
      <c r="F410" s="141"/>
      <c r="G410" s="141"/>
      <c r="H410" s="118"/>
      <c r="I410" s="128"/>
      <c r="J410" s="118"/>
      <c r="K410" s="108"/>
      <c r="L410" s="86"/>
      <c r="M410" s="21"/>
      <c r="N410" s="22"/>
      <c r="O410" s="23"/>
    </row>
    <row r="411" spans="2:15" x14ac:dyDescent="0.2">
      <c r="B411" s="148">
        <f>MAX($B406:B406)+1</f>
        <v>81</v>
      </c>
      <c r="C411" s="79"/>
      <c r="D411" s="80"/>
      <c r="E411" s="126"/>
      <c r="F411" s="139"/>
      <c r="G411" s="139"/>
      <c r="H411" s="116"/>
      <c r="I411" s="126"/>
      <c r="J411" s="116"/>
      <c r="K411" s="106"/>
      <c r="L411" s="84"/>
      <c r="M411" s="15"/>
      <c r="N411" s="16"/>
      <c r="O411" s="17"/>
    </row>
    <row r="412" spans="2:15" x14ac:dyDescent="0.2">
      <c r="B412" s="149"/>
      <c r="C412" s="79"/>
      <c r="D412" s="80"/>
      <c r="E412" s="127"/>
      <c r="F412" s="140"/>
      <c r="G412" s="140"/>
      <c r="H412" s="117"/>
      <c r="I412" s="127"/>
      <c r="J412" s="117"/>
      <c r="K412" s="107"/>
      <c r="L412" s="85"/>
      <c r="M412" s="18"/>
      <c r="N412" s="19"/>
      <c r="O412" s="20"/>
    </row>
    <row r="413" spans="2:15" x14ac:dyDescent="0.2">
      <c r="B413" s="149"/>
      <c r="C413" s="79"/>
      <c r="D413" s="80"/>
      <c r="E413" s="127"/>
      <c r="F413" s="140"/>
      <c r="G413" s="140"/>
      <c r="H413" s="117"/>
      <c r="I413" s="127"/>
      <c r="J413" s="117"/>
      <c r="K413" s="107"/>
      <c r="L413" s="85"/>
      <c r="M413" s="18"/>
      <c r="N413" s="19"/>
      <c r="O413" s="20"/>
    </row>
    <row r="414" spans="2:15" ht="11.9" customHeight="1" x14ac:dyDescent="0.2">
      <c r="B414" s="149"/>
      <c r="C414" s="79"/>
      <c r="D414" s="80"/>
      <c r="E414" s="127"/>
      <c r="F414" s="140"/>
      <c r="G414" s="140"/>
      <c r="H414" s="117"/>
      <c r="I414" s="127"/>
      <c r="J414" s="117"/>
      <c r="K414" s="107"/>
      <c r="L414" s="85"/>
      <c r="M414" s="18"/>
      <c r="N414" s="19"/>
      <c r="O414" s="20"/>
    </row>
    <row r="415" spans="2:15" ht="11.9" customHeight="1" x14ac:dyDescent="0.2">
      <c r="B415" s="150"/>
      <c r="C415" s="81"/>
      <c r="D415" s="82"/>
      <c r="E415" s="128"/>
      <c r="F415" s="141"/>
      <c r="G415" s="141"/>
      <c r="H415" s="118"/>
      <c r="I415" s="128"/>
      <c r="J415" s="118"/>
      <c r="K415" s="108"/>
      <c r="L415" s="86"/>
      <c r="M415" s="21"/>
      <c r="N415" s="22"/>
      <c r="O415" s="23"/>
    </row>
    <row r="416" spans="2:15" x14ac:dyDescent="0.2">
      <c r="B416" s="148">
        <f>MAX($B411:B411)+1</f>
        <v>82</v>
      </c>
      <c r="C416" s="79"/>
      <c r="D416" s="80"/>
      <c r="E416" s="126"/>
      <c r="F416" s="139"/>
      <c r="G416" s="139"/>
      <c r="H416" s="116"/>
      <c r="I416" s="126"/>
      <c r="J416" s="116"/>
      <c r="K416" s="106"/>
      <c r="L416" s="84"/>
      <c r="M416" s="15"/>
      <c r="N416" s="16"/>
      <c r="O416" s="17"/>
    </row>
    <row r="417" spans="2:15" x14ac:dyDescent="0.2">
      <c r="B417" s="149"/>
      <c r="C417" s="79"/>
      <c r="D417" s="80"/>
      <c r="E417" s="127"/>
      <c r="F417" s="140"/>
      <c r="G417" s="140"/>
      <c r="H417" s="117"/>
      <c r="I417" s="127"/>
      <c r="J417" s="117"/>
      <c r="K417" s="107"/>
      <c r="L417" s="85"/>
      <c r="M417" s="18"/>
      <c r="N417" s="19"/>
      <c r="O417" s="20"/>
    </row>
    <row r="418" spans="2:15" x14ac:dyDescent="0.2">
      <c r="B418" s="149"/>
      <c r="C418" s="79"/>
      <c r="D418" s="80"/>
      <c r="E418" s="127"/>
      <c r="F418" s="140"/>
      <c r="G418" s="140"/>
      <c r="H418" s="117"/>
      <c r="I418" s="127"/>
      <c r="J418" s="117"/>
      <c r="K418" s="107"/>
      <c r="L418" s="85"/>
      <c r="M418" s="18"/>
      <c r="N418" s="19"/>
      <c r="O418" s="20"/>
    </row>
    <row r="419" spans="2:15" ht="11.9" customHeight="1" x14ac:dyDescent="0.2">
      <c r="B419" s="149"/>
      <c r="C419" s="79"/>
      <c r="D419" s="80"/>
      <c r="E419" s="127"/>
      <c r="F419" s="140"/>
      <c r="G419" s="140"/>
      <c r="H419" s="117"/>
      <c r="I419" s="127"/>
      <c r="J419" s="117"/>
      <c r="K419" s="107"/>
      <c r="L419" s="85"/>
      <c r="M419" s="18"/>
      <c r="N419" s="19"/>
      <c r="O419" s="20"/>
    </row>
    <row r="420" spans="2:15" ht="11.9" customHeight="1" x14ac:dyDescent="0.2">
      <c r="B420" s="150"/>
      <c r="C420" s="81"/>
      <c r="D420" s="82"/>
      <c r="E420" s="128"/>
      <c r="F420" s="141"/>
      <c r="G420" s="141"/>
      <c r="H420" s="118"/>
      <c r="I420" s="128"/>
      <c r="J420" s="118"/>
      <c r="K420" s="108"/>
      <c r="L420" s="86"/>
      <c r="M420" s="21"/>
      <c r="N420" s="22"/>
      <c r="O420" s="23"/>
    </row>
    <row r="421" spans="2:15" x14ac:dyDescent="0.2">
      <c r="B421" s="148">
        <f>MAX($B416:B416)+1</f>
        <v>83</v>
      </c>
      <c r="C421" s="79"/>
      <c r="D421" s="80"/>
      <c r="E421" s="126"/>
      <c r="F421" s="139"/>
      <c r="G421" s="139"/>
      <c r="H421" s="116"/>
      <c r="I421" s="126"/>
      <c r="J421" s="116"/>
      <c r="K421" s="106"/>
      <c r="L421" s="84"/>
      <c r="M421" s="15"/>
      <c r="N421" s="16"/>
      <c r="O421" s="17"/>
    </row>
    <row r="422" spans="2:15" x14ac:dyDescent="0.2">
      <c r="B422" s="149"/>
      <c r="C422" s="79"/>
      <c r="D422" s="80"/>
      <c r="E422" s="127"/>
      <c r="F422" s="140"/>
      <c r="G422" s="140"/>
      <c r="H422" s="117"/>
      <c r="I422" s="127"/>
      <c r="J422" s="117"/>
      <c r="K422" s="107"/>
      <c r="L422" s="85"/>
      <c r="M422" s="18"/>
      <c r="N422" s="19"/>
      <c r="O422" s="20"/>
    </row>
    <row r="423" spans="2:15" x14ac:dyDescent="0.2">
      <c r="B423" s="149"/>
      <c r="C423" s="79"/>
      <c r="D423" s="80"/>
      <c r="E423" s="127"/>
      <c r="F423" s="140"/>
      <c r="G423" s="140"/>
      <c r="H423" s="117"/>
      <c r="I423" s="127"/>
      <c r="J423" s="117"/>
      <c r="K423" s="107"/>
      <c r="L423" s="85"/>
      <c r="M423" s="18"/>
      <c r="N423" s="19"/>
      <c r="O423" s="20"/>
    </row>
    <row r="424" spans="2:15" ht="11.9" customHeight="1" x14ac:dyDescent="0.2">
      <c r="B424" s="149"/>
      <c r="C424" s="79"/>
      <c r="D424" s="80"/>
      <c r="E424" s="127"/>
      <c r="F424" s="140"/>
      <c r="G424" s="140"/>
      <c r="H424" s="117"/>
      <c r="I424" s="127"/>
      <c r="J424" s="117"/>
      <c r="K424" s="107"/>
      <c r="L424" s="85"/>
      <c r="M424" s="18"/>
      <c r="N424" s="19"/>
      <c r="O424" s="20"/>
    </row>
    <row r="425" spans="2:15" ht="11.9" customHeight="1" x14ac:dyDescent="0.2">
      <c r="B425" s="150"/>
      <c r="C425" s="81"/>
      <c r="D425" s="82"/>
      <c r="E425" s="128"/>
      <c r="F425" s="141"/>
      <c r="G425" s="141"/>
      <c r="H425" s="118"/>
      <c r="I425" s="128"/>
      <c r="J425" s="118"/>
      <c r="K425" s="108"/>
      <c r="L425" s="86"/>
      <c r="M425" s="21"/>
      <c r="N425" s="22"/>
      <c r="O425" s="23"/>
    </row>
    <row r="426" spans="2:15" x14ac:dyDescent="0.2">
      <c r="B426" s="148">
        <f>MAX($B421:B421)+1</f>
        <v>84</v>
      </c>
      <c r="C426" s="79"/>
      <c r="D426" s="80"/>
      <c r="E426" s="126"/>
      <c r="F426" s="139"/>
      <c r="G426" s="139"/>
      <c r="H426" s="116"/>
      <c r="I426" s="126"/>
      <c r="J426" s="116"/>
      <c r="K426" s="106"/>
      <c r="L426" s="84"/>
      <c r="M426" s="15"/>
      <c r="N426" s="16"/>
      <c r="O426" s="17"/>
    </row>
    <row r="427" spans="2:15" x14ac:dyDescent="0.2">
      <c r="B427" s="149"/>
      <c r="C427" s="79"/>
      <c r="D427" s="80"/>
      <c r="E427" s="127"/>
      <c r="F427" s="140"/>
      <c r="G427" s="140"/>
      <c r="H427" s="117"/>
      <c r="I427" s="127"/>
      <c r="J427" s="117"/>
      <c r="K427" s="107"/>
      <c r="L427" s="85"/>
      <c r="M427" s="18"/>
      <c r="N427" s="19"/>
      <c r="O427" s="20"/>
    </row>
    <row r="428" spans="2:15" x14ac:dyDescent="0.2">
      <c r="B428" s="149"/>
      <c r="C428" s="79"/>
      <c r="D428" s="80"/>
      <c r="E428" s="127"/>
      <c r="F428" s="140"/>
      <c r="G428" s="140"/>
      <c r="H428" s="117"/>
      <c r="I428" s="127"/>
      <c r="J428" s="117"/>
      <c r="K428" s="107"/>
      <c r="L428" s="85"/>
      <c r="M428" s="18"/>
      <c r="N428" s="19"/>
      <c r="O428" s="20"/>
    </row>
    <row r="429" spans="2:15" ht="11.9" customHeight="1" x14ac:dyDescent="0.2">
      <c r="B429" s="149"/>
      <c r="C429" s="79"/>
      <c r="D429" s="80"/>
      <c r="E429" s="127"/>
      <c r="F429" s="140"/>
      <c r="G429" s="140"/>
      <c r="H429" s="117"/>
      <c r="I429" s="127"/>
      <c r="J429" s="117"/>
      <c r="K429" s="107"/>
      <c r="L429" s="85"/>
      <c r="M429" s="18"/>
      <c r="N429" s="19"/>
      <c r="O429" s="20"/>
    </row>
    <row r="430" spans="2:15" ht="11.9" customHeight="1" x14ac:dyDescent="0.2">
      <c r="B430" s="150"/>
      <c r="C430" s="81"/>
      <c r="D430" s="82"/>
      <c r="E430" s="128"/>
      <c r="F430" s="141"/>
      <c r="G430" s="141"/>
      <c r="H430" s="118"/>
      <c r="I430" s="128"/>
      <c r="J430" s="118"/>
      <c r="K430" s="108"/>
      <c r="L430" s="86"/>
      <c r="M430" s="21"/>
      <c r="N430" s="22"/>
      <c r="O430" s="23"/>
    </row>
    <row r="431" spans="2:15" x14ac:dyDescent="0.2">
      <c r="B431" s="148">
        <f>MAX($B426:B426)+1</f>
        <v>85</v>
      </c>
      <c r="C431" s="79"/>
      <c r="D431" s="80"/>
      <c r="E431" s="126"/>
      <c r="F431" s="139"/>
      <c r="G431" s="139"/>
      <c r="H431" s="116"/>
      <c r="I431" s="126"/>
      <c r="J431" s="116"/>
      <c r="K431" s="106"/>
      <c r="L431" s="84"/>
      <c r="M431" s="15"/>
      <c r="N431" s="16"/>
      <c r="O431" s="17"/>
    </row>
    <row r="432" spans="2:15" x14ac:dyDescent="0.2">
      <c r="B432" s="149"/>
      <c r="C432" s="79"/>
      <c r="D432" s="80"/>
      <c r="E432" s="127"/>
      <c r="F432" s="140"/>
      <c r="G432" s="140"/>
      <c r="H432" s="117"/>
      <c r="I432" s="127"/>
      <c r="J432" s="117"/>
      <c r="K432" s="107"/>
      <c r="L432" s="85"/>
      <c r="M432" s="18"/>
      <c r="N432" s="19"/>
      <c r="O432" s="20"/>
    </row>
    <row r="433" spans="2:15" x14ac:dyDescent="0.2">
      <c r="B433" s="149"/>
      <c r="C433" s="79"/>
      <c r="D433" s="80"/>
      <c r="E433" s="127"/>
      <c r="F433" s="140"/>
      <c r="G433" s="140"/>
      <c r="H433" s="117"/>
      <c r="I433" s="127"/>
      <c r="J433" s="117"/>
      <c r="K433" s="107"/>
      <c r="L433" s="85"/>
      <c r="M433" s="18"/>
      <c r="N433" s="19"/>
      <c r="O433" s="20"/>
    </row>
    <row r="434" spans="2:15" ht="11.9" customHeight="1" x14ac:dyDescent="0.2">
      <c r="B434" s="149"/>
      <c r="C434" s="79"/>
      <c r="D434" s="80"/>
      <c r="E434" s="127"/>
      <c r="F434" s="140"/>
      <c r="G434" s="140"/>
      <c r="H434" s="117"/>
      <c r="I434" s="127"/>
      <c r="J434" s="117"/>
      <c r="K434" s="107"/>
      <c r="L434" s="85"/>
      <c r="M434" s="18"/>
      <c r="N434" s="19"/>
      <c r="O434" s="20"/>
    </row>
    <row r="435" spans="2:15" ht="11.9" customHeight="1" x14ac:dyDescent="0.2">
      <c r="B435" s="150"/>
      <c r="C435" s="81"/>
      <c r="D435" s="82"/>
      <c r="E435" s="128"/>
      <c r="F435" s="141"/>
      <c r="G435" s="141"/>
      <c r="H435" s="118"/>
      <c r="I435" s="128"/>
      <c r="J435" s="118"/>
      <c r="K435" s="108"/>
      <c r="L435" s="86"/>
      <c r="M435" s="21"/>
      <c r="N435" s="22"/>
      <c r="O435" s="23"/>
    </row>
    <row r="436" spans="2:15" x14ac:dyDescent="0.2">
      <c r="B436" s="148">
        <f>MAX($B431:B431)+1</f>
        <v>86</v>
      </c>
      <c r="C436" s="79"/>
      <c r="D436" s="80"/>
      <c r="E436" s="126"/>
      <c r="F436" s="139"/>
      <c r="G436" s="139"/>
      <c r="H436" s="116"/>
      <c r="I436" s="126"/>
      <c r="J436" s="116"/>
      <c r="K436" s="106"/>
      <c r="L436" s="84"/>
      <c r="M436" s="15"/>
      <c r="N436" s="16"/>
      <c r="O436" s="17"/>
    </row>
    <row r="437" spans="2:15" x14ac:dyDescent="0.2">
      <c r="B437" s="149"/>
      <c r="C437" s="79"/>
      <c r="D437" s="80"/>
      <c r="E437" s="127"/>
      <c r="F437" s="140"/>
      <c r="G437" s="140"/>
      <c r="H437" s="117"/>
      <c r="I437" s="127"/>
      <c r="J437" s="117"/>
      <c r="K437" s="107"/>
      <c r="L437" s="85"/>
      <c r="M437" s="18"/>
      <c r="N437" s="19"/>
      <c r="O437" s="20"/>
    </row>
    <row r="438" spans="2:15" x14ac:dyDescent="0.2">
      <c r="B438" s="149"/>
      <c r="C438" s="79"/>
      <c r="D438" s="80"/>
      <c r="E438" s="127"/>
      <c r="F438" s="140"/>
      <c r="G438" s="140"/>
      <c r="H438" s="117"/>
      <c r="I438" s="127"/>
      <c r="J438" s="117"/>
      <c r="K438" s="107"/>
      <c r="L438" s="85"/>
      <c r="M438" s="18"/>
      <c r="N438" s="19"/>
      <c r="O438" s="20"/>
    </row>
    <row r="439" spans="2:15" ht="11.9" customHeight="1" x14ac:dyDescent="0.2">
      <c r="B439" s="149"/>
      <c r="C439" s="79"/>
      <c r="D439" s="80"/>
      <c r="E439" s="127"/>
      <c r="F439" s="140"/>
      <c r="G439" s="140"/>
      <c r="H439" s="117"/>
      <c r="I439" s="127"/>
      <c r="J439" s="117"/>
      <c r="K439" s="107"/>
      <c r="L439" s="85"/>
      <c r="M439" s="18"/>
      <c r="N439" s="19"/>
      <c r="O439" s="20"/>
    </row>
    <row r="440" spans="2:15" ht="11.9" customHeight="1" x14ac:dyDescent="0.2">
      <c r="B440" s="150"/>
      <c r="C440" s="81"/>
      <c r="D440" s="82"/>
      <c r="E440" s="128"/>
      <c r="F440" s="141"/>
      <c r="G440" s="141"/>
      <c r="H440" s="118"/>
      <c r="I440" s="128"/>
      <c r="J440" s="118"/>
      <c r="K440" s="108"/>
      <c r="L440" s="86"/>
      <c r="M440" s="21"/>
      <c r="N440" s="22"/>
      <c r="O440" s="23"/>
    </row>
    <row r="441" spans="2:15" x14ac:dyDescent="0.2">
      <c r="B441" s="148">
        <f>MAX($B436:B436)+1</f>
        <v>87</v>
      </c>
      <c r="C441" s="79"/>
      <c r="D441" s="80"/>
      <c r="E441" s="126"/>
      <c r="F441" s="139"/>
      <c r="G441" s="139"/>
      <c r="H441" s="116"/>
      <c r="I441" s="126"/>
      <c r="J441" s="116"/>
      <c r="K441" s="106"/>
      <c r="L441" s="84"/>
      <c r="M441" s="15"/>
      <c r="N441" s="16"/>
      <c r="O441" s="17"/>
    </row>
    <row r="442" spans="2:15" x14ac:dyDescent="0.2">
      <c r="B442" s="149"/>
      <c r="C442" s="79"/>
      <c r="D442" s="80"/>
      <c r="E442" s="127"/>
      <c r="F442" s="140"/>
      <c r="G442" s="140"/>
      <c r="H442" s="117"/>
      <c r="I442" s="127"/>
      <c r="J442" s="117"/>
      <c r="K442" s="107"/>
      <c r="L442" s="85"/>
      <c r="M442" s="18"/>
      <c r="N442" s="19"/>
      <c r="O442" s="20"/>
    </row>
    <row r="443" spans="2:15" x14ac:dyDescent="0.2">
      <c r="B443" s="149"/>
      <c r="C443" s="79"/>
      <c r="D443" s="80"/>
      <c r="E443" s="127"/>
      <c r="F443" s="140"/>
      <c r="G443" s="140"/>
      <c r="H443" s="117"/>
      <c r="I443" s="127"/>
      <c r="J443" s="117"/>
      <c r="K443" s="107"/>
      <c r="L443" s="85"/>
      <c r="M443" s="18"/>
      <c r="N443" s="19"/>
      <c r="O443" s="20"/>
    </row>
    <row r="444" spans="2:15" ht="11.9" customHeight="1" x14ac:dyDescent="0.2">
      <c r="B444" s="149"/>
      <c r="C444" s="79"/>
      <c r="D444" s="80"/>
      <c r="E444" s="127"/>
      <c r="F444" s="140"/>
      <c r="G444" s="140"/>
      <c r="H444" s="117"/>
      <c r="I444" s="127"/>
      <c r="J444" s="117"/>
      <c r="K444" s="107"/>
      <c r="L444" s="85"/>
      <c r="M444" s="18"/>
      <c r="N444" s="19"/>
      <c r="O444" s="20"/>
    </row>
    <row r="445" spans="2:15" ht="11.9" customHeight="1" x14ac:dyDescent="0.2">
      <c r="B445" s="150"/>
      <c r="C445" s="81"/>
      <c r="D445" s="82"/>
      <c r="E445" s="128"/>
      <c r="F445" s="141"/>
      <c r="G445" s="141"/>
      <c r="H445" s="118"/>
      <c r="I445" s="128"/>
      <c r="J445" s="118"/>
      <c r="K445" s="108"/>
      <c r="L445" s="86"/>
      <c r="M445" s="21"/>
      <c r="N445" s="22"/>
      <c r="O445" s="23"/>
    </row>
    <row r="446" spans="2:15" x14ac:dyDescent="0.2">
      <c r="B446" s="148">
        <f>MAX($B441:B441)+1</f>
        <v>88</v>
      </c>
      <c r="C446" s="79"/>
      <c r="D446" s="80"/>
      <c r="E446" s="126"/>
      <c r="F446" s="139"/>
      <c r="G446" s="139"/>
      <c r="H446" s="116"/>
      <c r="I446" s="126"/>
      <c r="J446" s="116"/>
      <c r="K446" s="106"/>
      <c r="L446" s="84"/>
      <c r="M446" s="15"/>
      <c r="N446" s="16"/>
      <c r="O446" s="17"/>
    </row>
    <row r="447" spans="2:15" x14ac:dyDescent="0.2">
      <c r="B447" s="149"/>
      <c r="C447" s="79"/>
      <c r="D447" s="80"/>
      <c r="E447" s="127"/>
      <c r="F447" s="140"/>
      <c r="G447" s="140"/>
      <c r="H447" s="117"/>
      <c r="I447" s="127"/>
      <c r="J447" s="117"/>
      <c r="K447" s="107"/>
      <c r="L447" s="85"/>
      <c r="M447" s="18"/>
      <c r="N447" s="19"/>
      <c r="O447" s="20"/>
    </row>
    <row r="448" spans="2:15" x14ac:dyDescent="0.2">
      <c r="B448" s="149"/>
      <c r="C448" s="79"/>
      <c r="D448" s="80"/>
      <c r="E448" s="127"/>
      <c r="F448" s="140"/>
      <c r="G448" s="140"/>
      <c r="H448" s="117"/>
      <c r="I448" s="127"/>
      <c r="J448" s="117"/>
      <c r="K448" s="107"/>
      <c r="L448" s="85"/>
      <c r="M448" s="18"/>
      <c r="N448" s="19"/>
      <c r="O448" s="20"/>
    </row>
    <row r="449" spans="2:15" ht="11.9" customHeight="1" x14ac:dyDescent="0.2">
      <c r="B449" s="149"/>
      <c r="C449" s="79"/>
      <c r="D449" s="80"/>
      <c r="E449" s="127"/>
      <c r="F449" s="140"/>
      <c r="G449" s="140"/>
      <c r="H449" s="117"/>
      <c r="I449" s="127"/>
      <c r="J449" s="117"/>
      <c r="K449" s="107"/>
      <c r="L449" s="85"/>
      <c r="M449" s="18"/>
      <c r="N449" s="19"/>
      <c r="O449" s="20"/>
    </row>
    <row r="450" spans="2:15" ht="11.9" customHeight="1" x14ac:dyDescent="0.2">
      <c r="B450" s="150"/>
      <c r="C450" s="81"/>
      <c r="D450" s="82"/>
      <c r="E450" s="128"/>
      <c r="F450" s="141"/>
      <c r="G450" s="141"/>
      <c r="H450" s="118"/>
      <c r="I450" s="128"/>
      <c r="J450" s="118"/>
      <c r="K450" s="108"/>
      <c r="L450" s="86"/>
      <c r="M450" s="21"/>
      <c r="N450" s="22"/>
      <c r="O450" s="23"/>
    </row>
    <row r="451" spans="2:15" x14ac:dyDescent="0.2">
      <c r="B451" s="148">
        <f>MAX($B446:B446)+1</f>
        <v>89</v>
      </c>
      <c r="C451" s="79"/>
      <c r="D451" s="80"/>
      <c r="E451" s="126"/>
      <c r="F451" s="139"/>
      <c r="G451" s="139"/>
      <c r="H451" s="116"/>
      <c r="I451" s="126"/>
      <c r="J451" s="116"/>
      <c r="K451" s="106"/>
      <c r="L451" s="84"/>
      <c r="M451" s="15"/>
      <c r="N451" s="16"/>
      <c r="O451" s="17"/>
    </row>
    <row r="452" spans="2:15" x14ac:dyDescent="0.2">
      <c r="B452" s="149"/>
      <c r="C452" s="79"/>
      <c r="D452" s="80"/>
      <c r="E452" s="127"/>
      <c r="F452" s="140"/>
      <c r="G452" s="140"/>
      <c r="H452" s="117"/>
      <c r="I452" s="127"/>
      <c r="J452" s="117"/>
      <c r="K452" s="107"/>
      <c r="L452" s="85"/>
      <c r="M452" s="18"/>
      <c r="N452" s="19"/>
      <c r="O452" s="20"/>
    </row>
    <row r="453" spans="2:15" x14ac:dyDescent="0.2">
      <c r="B453" s="149"/>
      <c r="C453" s="79"/>
      <c r="D453" s="80"/>
      <c r="E453" s="127"/>
      <c r="F453" s="140"/>
      <c r="G453" s="140"/>
      <c r="H453" s="117"/>
      <c r="I453" s="127"/>
      <c r="J453" s="117"/>
      <c r="K453" s="107"/>
      <c r="L453" s="85"/>
      <c r="M453" s="18"/>
      <c r="N453" s="19"/>
      <c r="O453" s="20"/>
    </row>
    <row r="454" spans="2:15" ht="11.9" customHeight="1" x14ac:dyDescent="0.2">
      <c r="B454" s="149"/>
      <c r="C454" s="79"/>
      <c r="D454" s="80"/>
      <c r="E454" s="127"/>
      <c r="F454" s="140"/>
      <c r="G454" s="140"/>
      <c r="H454" s="117"/>
      <c r="I454" s="127"/>
      <c r="J454" s="117"/>
      <c r="K454" s="107"/>
      <c r="L454" s="85"/>
      <c r="M454" s="18"/>
      <c r="N454" s="19"/>
      <c r="O454" s="20"/>
    </row>
    <row r="455" spans="2:15" ht="11.9" customHeight="1" x14ac:dyDescent="0.2">
      <c r="B455" s="150"/>
      <c r="C455" s="81"/>
      <c r="D455" s="82"/>
      <c r="E455" s="128"/>
      <c r="F455" s="141"/>
      <c r="G455" s="141"/>
      <c r="H455" s="118"/>
      <c r="I455" s="128"/>
      <c r="J455" s="118"/>
      <c r="K455" s="108"/>
      <c r="L455" s="86"/>
      <c r="M455" s="21"/>
      <c r="N455" s="22"/>
      <c r="O455" s="23"/>
    </row>
    <row r="456" spans="2:15" x14ac:dyDescent="0.2">
      <c r="B456" s="148">
        <f>MAX($B451:B451)+1</f>
        <v>90</v>
      </c>
      <c r="C456" s="79"/>
      <c r="D456" s="80"/>
      <c r="E456" s="126"/>
      <c r="F456" s="139"/>
      <c r="G456" s="139"/>
      <c r="H456" s="116"/>
      <c r="I456" s="126"/>
      <c r="J456" s="116"/>
      <c r="K456" s="106"/>
      <c r="L456" s="84"/>
      <c r="M456" s="15"/>
      <c r="N456" s="16"/>
      <c r="O456" s="17"/>
    </row>
    <row r="457" spans="2:15" x14ac:dyDescent="0.2">
      <c r="B457" s="149"/>
      <c r="C457" s="79"/>
      <c r="D457" s="80"/>
      <c r="E457" s="127"/>
      <c r="F457" s="140"/>
      <c r="G457" s="140"/>
      <c r="H457" s="117"/>
      <c r="I457" s="127"/>
      <c r="J457" s="117"/>
      <c r="K457" s="107"/>
      <c r="L457" s="85"/>
      <c r="M457" s="18"/>
      <c r="N457" s="19"/>
      <c r="O457" s="20"/>
    </row>
    <row r="458" spans="2:15" x14ac:dyDescent="0.2">
      <c r="B458" s="149"/>
      <c r="C458" s="79"/>
      <c r="D458" s="80"/>
      <c r="E458" s="127"/>
      <c r="F458" s="140"/>
      <c r="G458" s="140"/>
      <c r="H458" s="117"/>
      <c r="I458" s="127"/>
      <c r="J458" s="117"/>
      <c r="K458" s="107"/>
      <c r="L458" s="85"/>
      <c r="M458" s="18"/>
      <c r="N458" s="19"/>
      <c r="O458" s="20"/>
    </row>
    <row r="459" spans="2:15" ht="11.9" customHeight="1" x14ac:dyDescent="0.2">
      <c r="B459" s="149"/>
      <c r="C459" s="79"/>
      <c r="D459" s="80"/>
      <c r="E459" s="127"/>
      <c r="F459" s="140"/>
      <c r="G459" s="140"/>
      <c r="H459" s="117"/>
      <c r="I459" s="127"/>
      <c r="J459" s="117"/>
      <c r="K459" s="107"/>
      <c r="L459" s="85"/>
      <c r="M459" s="18"/>
      <c r="N459" s="19"/>
      <c r="O459" s="20"/>
    </row>
    <row r="460" spans="2:15" ht="11.9" customHeight="1" x14ac:dyDescent="0.2">
      <c r="B460" s="150"/>
      <c r="C460" s="81"/>
      <c r="D460" s="82"/>
      <c r="E460" s="128"/>
      <c r="F460" s="141"/>
      <c r="G460" s="141"/>
      <c r="H460" s="118"/>
      <c r="I460" s="128"/>
      <c r="J460" s="118"/>
      <c r="K460" s="108"/>
      <c r="L460" s="86"/>
      <c r="M460" s="21"/>
      <c r="N460" s="22"/>
      <c r="O460" s="23"/>
    </row>
    <row r="461" spans="2:15" x14ac:dyDescent="0.2">
      <c r="B461" s="148">
        <f>MAX($B456:B456)+1</f>
        <v>91</v>
      </c>
      <c r="C461" s="79"/>
      <c r="D461" s="80"/>
      <c r="E461" s="126"/>
      <c r="F461" s="139"/>
      <c r="G461" s="139"/>
      <c r="H461" s="116"/>
      <c r="I461" s="126"/>
      <c r="J461" s="116"/>
      <c r="K461" s="106"/>
      <c r="L461" s="84"/>
      <c r="M461" s="15"/>
      <c r="N461" s="16"/>
      <c r="O461" s="17"/>
    </row>
    <row r="462" spans="2:15" x14ac:dyDescent="0.2">
      <c r="B462" s="149"/>
      <c r="C462" s="79"/>
      <c r="D462" s="80"/>
      <c r="E462" s="127"/>
      <c r="F462" s="140"/>
      <c r="G462" s="140"/>
      <c r="H462" s="117"/>
      <c r="I462" s="127"/>
      <c r="J462" s="117"/>
      <c r="K462" s="107"/>
      <c r="L462" s="85"/>
      <c r="M462" s="18"/>
      <c r="N462" s="19"/>
      <c r="O462" s="20"/>
    </row>
    <row r="463" spans="2:15" x14ac:dyDescent="0.2">
      <c r="B463" s="149"/>
      <c r="C463" s="79"/>
      <c r="D463" s="80"/>
      <c r="E463" s="127"/>
      <c r="F463" s="140"/>
      <c r="G463" s="140"/>
      <c r="H463" s="117"/>
      <c r="I463" s="127"/>
      <c r="J463" s="117"/>
      <c r="K463" s="107"/>
      <c r="L463" s="85"/>
      <c r="M463" s="18"/>
      <c r="N463" s="19"/>
      <c r="O463" s="20"/>
    </row>
    <row r="464" spans="2:15" ht="11.9" customHeight="1" x14ac:dyDescent="0.2">
      <c r="B464" s="149"/>
      <c r="C464" s="79"/>
      <c r="D464" s="80"/>
      <c r="E464" s="127"/>
      <c r="F464" s="140"/>
      <c r="G464" s="140"/>
      <c r="H464" s="117"/>
      <c r="I464" s="127"/>
      <c r="J464" s="117"/>
      <c r="K464" s="107"/>
      <c r="L464" s="85"/>
      <c r="M464" s="18"/>
      <c r="N464" s="19"/>
      <c r="O464" s="20"/>
    </row>
    <row r="465" spans="2:15" ht="11.9" customHeight="1" x14ac:dyDescent="0.2">
      <c r="B465" s="150"/>
      <c r="C465" s="81"/>
      <c r="D465" s="82"/>
      <c r="E465" s="128"/>
      <c r="F465" s="141"/>
      <c r="G465" s="141"/>
      <c r="H465" s="118"/>
      <c r="I465" s="128"/>
      <c r="J465" s="118"/>
      <c r="K465" s="108"/>
      <c r="L465" s="86"/>
      <c r="M465" s="21"/>
      <c r="N465" s="22"/>
      <c r="O465" s="23"/>
    </row>
    <row r="466" spans="2:15" x14ac:dyDescent="0.2">
      <c r="B466" s="148">
        <f>MAX($B461:B461)+1</f>
        <v>92</v>
      </c>
      <c r="C466" s="79"/>
      <c r="D466" s="80"/>
      <c r="E466" s="126"/>
      <c r="F466" s="139"/>
      <c r="G466" s="139"/>
      <c r="H466" s="116"/>
      <c r="I466" s="126"/>
      <c r="J466" s="116"/>
      <c r="K466" s="106"/>
      <c r="L466" s="84"/>
      <c r="M466" s="15"/>
      <c r="N466" s="16"/>
      <c r="O466" s="17"/>
    </row>
    <row r="467" spans="2:15" x14ac:dyDescent="0.2">
      <c r="B467" s="149"/>
      <c r="C467" s="79"/>
      <c r="D467" s="80"/>
      <c r="E467" s="127"/>
      <c r="F467" s="140"/>
      <c r="G467" s="140"/>
      <c r="H467" s="117"/>
      <c r="I467" s="127"/>
      <c r="J467" s="117"/>
      <c r="K467" s="107"/>
      <c r="L467" s="85"/>
      <c r="M467" s="18"/>
      <c r="N467" s="19"/>
      <c r="O467" s="20"/>
    </row>
    <row r="468" spans="2:15" x14ac:dyDescent="0.2">
      <c r="B468" s="149"/>
      <c r="C468" s="79"/>
      <c r="D468" s="80"/>
      <c r="E468" s="127"/>
      <c r="F468" s="140"/>
      <c r="G468" s="140"/>
      <c r="H468" s="117"/>
      <c r="I468" s="127"/>
      <c r="J468" s="117"/>
      <c r="K468" s="107"/>
      <c r="L468" s="85"/>
      <c r="M468" s="18"/>
      <c r="N468" s="19"/>
      <c r="O468" s="20"/>
    </row>
    <row r="469" spans="2:15" ht="11.9" customHeight="1" x14ac:dyDescent="0.2">
      <c r="B469" s="149"/>
      <c r="C469" s="79"/>
      <c r="D469" s="80"/>
      <c r="E469" s="127"/>
      <c r="F469" s="140"/>
      <c r="G469" s="140"/>
      <c r="H469" s="117"/>
      <c r="I469" s="127"/>
      <c r="J469" s="117"/>
      <c r="K469" s="107"/>
      <c r="L469" s="85"/>
      <c r="M469" s="18"/>
      <c r="N469" s="19"/>
      <c r="O469" s="20"/>
    </row>
    <row r="470" spans="2:15" ht="11.9" customHeight="1" x14ac:dyDescent="0.2">
      <c r="B470" s="150"/>
      <c r="C470" s="81"/>
      <c r="D470" s="82"/>
      <c r="E470" s="128"/>
      <c r="F470" s="141"/>
      <c r="G470" s="141"/>
      <c r="H470" s="118"/>
      <c r="I470" s="128"/>
      <c r="J470" s="118"/>
      <c r="K470" s="108"/>
      <c r="L470" s="86"/>
      <c r="M470" s="21"/>
      <c r="N470" s="22"/>
      <c r="O470" s="23"/>
    </row>
    <row r="471" spans="2:15" x14ac:dyDescent="0.2">
      <c r="B471" s="148">
        <f>MAX($B466:B466)+1</f>
        <v>93</v>
      </c>
      <c r="C471" s="79"/>
      <c r="D471" s="80"/>
      <c r="E471" s="126"/>
      <c r="F471" s="139"/>
      <c r="G471" s="139"/>
      <c r="H471" s="116"/>
      <c r="I471" s="126"/>
      <c r="J471" s="116"/>
      <c r="K471" s="106"/>
      <c r="L471" s="84"/>
      <c r="M471" s="15"/>
      <c r="N471" s="16"/>
      <c r="O471" s="17"/>
    </row>
    <row r="472" spans="2:15" x14ac:dyDescent="0.2">
      <c r="B472" s="149"/>
      <c r="C472" s="79"/>
      <c r="D472" s="80"/>
      <c r="E472" s="127"/>
      <c r="F472" s="140"/>
      <c r="G472" s="140"/>
      <c r="H472" s="117"/>
      <c r="I472" s="127"/>
      <c r="J472" s="117"/>
      <c r="K472" s="107"/>
      <c r="L472" s="85"/>
      <c r="M472" s="18"/>
      <c r="N472" s="19"/>
      <c r="O472" s="20"/>
    </row>
    <row r="473" spans="2:15" x14ac:dyDescent="0.2">
      <c r="B473" s="149"/>
      <c r="C473" s="79"/>
      <c r="D473" s="80"/>
      <c r="E473" s="127"/>
      <c r="F473" s="140"/>
      <c r="G473" s="140"/>
      <c r="H473" s="117"/>
      <c r="I473" s="127"/>
      <c r="J473" s="117"/>
      <c r="K473" s="107"/>
      <c r="L473" s="85"/>
      <c r="M473" s="18"/>
      <c r="N473" s="19"/>
      <c r="O473" s="20"/>
    </row>
    <row r="474" spans="2:15" ht="11.9" customHeight="1" x14ac:dyDescent="0.2">
      <c r="B474" s="149"/>
      <c r="C474" s="79"/>
      <c r="D474" s="80"/>
      <c r="E474" s="127"/>
      <c r="F474" s="140"/>
      <c r="G474" s="140"/>
      <c r="H474" s="117"/>
      <c r="I474" s="127"/>
      <c r="J474" s="117"/>
      <c r="K474" s="107"/>
      <c r="L474" s="85"/>
      <c r="M474" s="18"/>
      <c r="N474" s="19"/>
      <c r="O474" s="20"/>
    </row>
    <row r="475" spans="2:15" ht="11.9" customHeight="1" x14ac:dyDescent="0.2">
      <c r="B475" s="150"/>
      <c r="C475" s="81"/>
      <c r="D475" s="82"/>
      <c r="E475" s="128"/>
      <c r="F475" s="141"/>
      <c r="G475" s="141"/>
      <c r="H475" s="118"/>
      <c r="I475" s="128"/>
      <c r="J475" s="118"/>
      <c r="K475" s="108"/>
      <c r="L475" s="86"/>
      <c r="M475" s="21"/>
      <c r="N475" s="22"/>
      <c r="O475" s="23"/>
    </row>
    <row r="476" spans="2:15" x14ac:dyDescent="0.2">
      <c r="B476" s="148">
        <f>MAX($B471:B471)+1</f>
        <v>94</v>
      </c>
      <c r="C476" s="79"/>
      <c r="D476" s="80"/>
      <c r="E476" s="126"/>
      <c r="F476" s="139"/>
      <c r="G476" s="139"/>
      <c r="H476" s="116"/>
      <c r="I476" s="126"/>
      <c r="J476" s="116"/>
      <c r="K476" s="106"/>
      <c r="L476" s="84"/>
      <c r="M476" s="15"/>
      <c r="N476" s="16"/>
      <c r="O476" s="17"/>
    </row>
    <row r="477" spans="2:15" x14ac:dyDescent="0.2">
      <c r="B477" s="149"/>
      <c r="C477" s="79"/>
      <c r="D477" s="80"/>
      <c r="E477" s="127"/>
      <c r="F477" s="140"/>
      <c r="G477" s="140"/>
      <c r="H477" s="117"/>
      <c r="I477" s="127"/>
      <c r="J477" s="117"/>
      <c r="K477" s="107"/>
      <c r="L477" s="85"/>
      <c r="M477" s="18"/>
      <c r="N477" s="19"/>
      <c r="O477" s="20"/>
    </row>
    <row r="478" spans="2:15" x14ac:dyDescent="0.2">
      <c r="B478" s="149"/>
      <c r="C478" s="79"/>
      <c r="D478" s="80"/>
      <c r="E478" s="127"/>
      <c r="F478" s="140"/>
      <c r="G478" s="140"/>
      <c r="H478" s="117"/>
      <c r="I478" s="127"/>
      <c r="J478" s="117"/>
      <c r="K478" s="107"/>
      <c r="L478" s="85"/>
      <c r="M478" s="18"/>
      <c r="N478" s="19"/>
      <c r="O478" s="20"/>
    </row>
    <row r="479" spans="2:15" ht="11.9" customHeight="1" x14ac:dyDescent="0.2">
      <c r="B479" s="149"/>
      <c r="C479" s="79"/>
      <c r="D479" s="80"/>
      <c r="E479" s="127"/>
      <c r="F479" s="140"/>
      <c r="G479" s="140"/>
      <c r="H479" s="117"/>
      <c r="I479" s="127"/>
      <c r="J479" s="117"/>
      <c r="K479" s="107"/>
      <c r="L479" s="85"/>
      <c r="M479" s="18"/>
      <c r="N479" s="19"/>
      <c r="O479" s="20"/>
    </row>
    <row r="480" spans="2:15" ht="11.9" customHeight="1" x14ac:dyDescent="0.2">
      <c r="B480" s="150"/>
      <c r="C480" s="81"/>
      <c r="D480" s="82"/>
      <c r="E480" s="128"/>
      <c r="F480" s="141"/>
      <c r="G480" s="141"/>
      <c r="H480" s="118"/>
      <c r="I480" s="128"/>
      <c r="J480" s="118"/>
      <c r="K480" s="108"/>
      <c r="L480" s="86"/>
      <c r="M480" s="21"/>
      <c r="N480" s="22"/>
      <c r="O480" s="23"/>
    </row>
    <row r="481" spans="2:15" x14ac:dyDescent="0.2">
      <c r="B481" s="148">
        <f>MAX($B476:B476)+1</f>
        <v>95</v>
      </c>
      <c r="C481" s="79"/>
      <c r="D481" s="80"/>
      <c r="E481" s="126"/>
      <c r="F481" s="139"/>
      <c r="G481" s="139"/>
      <c r="H481" s="116"/>
      <c r="I481" s="126"/>
      <c r="J481" s="116"/>
      <c r="K481" s="106"/>
      <c r="L481" s="84"/>
      <c r="M481" s="15"/>
      <c r="N481" s="16"/>
      <c r="O481" s="17"/>
    </row>
    <row r="482" spans="2:15" x14ac:dyDescent="0.2">
      <c r="B482" s="149"/>
      <c r="C482" s="79"/>
      <c r="D482" s="80"/>
      <c r="E482" s="127"/>
      <c r="F482" s="140"/>
      <c r="G482" s="140"/>
      <c r="H482" s="117"/>
      <c r="I482" s="127"/>
      <c r="J482" s="117"/>
      <c r="K482" s="107"/>
      <c r="L482" s="85"/>
      <c r="M482" s="18"/>
      <c r="N482" s="19"/>
      <c r="O482" s="20"/>
    </row>
    <row r="483" spans="2:15" x14ac:dyDescent="0.2">
      <c r="B483" s="149"/>
      <c r="C483" s="79"/>
      <c r="D483" s="80"/>
      <c r="E483" s="127"/>
      <c r="F483" s="140"/>
      <c r="G483" s="140"/>
      <c r="H483" s="117"/>
      <c r="I483" s="127"/>
      <c r="J483" s="117"/>
      <c r="K483" s="107"/>
      <c r="L483" s="85"/>
      <c r="M483" s="18"/>
      <c r="N483" s="19"/>
      <c r="O483" s="20"/>
    </row>
    <row r="484" spans="2:15" ht="11.9" customHeight="1" x14ac:dyDescent="0.2">
      <c r="B484" s="149"/>
      <c r="C484" s="79"/>
      <c r="D484" s="80"/>
      <c r="E484" s="127"/>
      <c r="F484" s="140"/>
      <c r="G484" s="140"/>
      <c r="H484" s="117"/>
      <c r="I484" s="127"/>
      <c r="J484" s="117"/>
      <c r="K484" s="107"/>
      <c r="L484" s="85"/>
      <c r="M484" s="18"/>
      <c r="N484" s="19"/>
      <c r="O484" s="20"/>
    </row>
    <row r="485" spans="2:15" ht="11.9" customHeight="1" x14ac:dyDescent="0.2">
      <c r="B485" s="150"/>
      <c r="C485" s="81"/>
      <c r="D485" s="82"/>
      <c r="E485" s="128"/>
      <c r="F485" s="141"/>
      <c r="G485" s="141"/>
      <c r="H485" s="118"/>
      <c r="I485" s="128"/>
      <c r="J485" s="118"/>
      <c r="K485" s="108"/>
      <c r="L485" s="86"/>
      <c r="M485" s="21"/>
      <c r="N485" s="22"/>
      <c r="O485" s="23"/>
    </row>
    <row r="486" spans="2:15" x14ac:dyDescent="0.2">
      <c r="B486" s="148">
        <f>MAX($B481:B481)+1</f>
        <v>96</v>
      </c>
      <c r="C486" s="79"/>
      <c r="D486" s="80"/>
      <c r="E486" s="126"/>
      <c r="F486" s="139"/>
      <c r="G486" s="139"/>
      <c r="H486" s="116"/>
      <c r="I486" s="126"/>
      <c r="J486" s="116"/>
      <c r="K486" s="106"/>
      <c r="L486" s="84"/>
      <c r="M486" s="15"/>
      <c r="N486" s="16"/>
      <c r="O486" s="17"/>
    </row>
    <row r="487" spans="2:15" x14ac:dyDescent="0.2">
      <c r="B487" s="149"/>
      <c r="C487" s="79"/>
      <c r="D487" s="80"/>
      <c r="E487" s="127"/>
      <c r="F487" s="140"/>
      <c r="G487" s="140"/>
      <c r="H487" s="117"/>
      <c r="I487" s="127"/>
      <c r="J487" s="117"/>
      <c r="K487" s="107"/>
      <c r="L487" s="85"/>
      <c r="M487" s="18"/>
      <c r="N487" s="19"/>
      <c r="O487" s="20"/>
    </row>
    <row r="488" spans="2:15" x14ac:dyDescent="0.2">
      <c r="B488" s="149"/>
      <c r="C488" s="79"/>
      <c r="D488" s="80"/>
      <c r="E488" s="127"/>
      <c r="F488" s="140"/>
      <c r="G488" s="140"/>
      <c r="H488" s="117"/>
      <c r="I488" s="127"/>
      <c r="J488" s="117"/>
      <c r="K488" s="107"/>
      <c r="L488" s="85"/>
      <c r="M488" s="18"/>
      <c r="N488" s="19"/>
      <c r="O488" s="20"/>
    </row>
    <row r="489" spans="2:15" ht="11.9" customHeight="1" x14ac:dyDescent="0.2">
      <c r="B489" s="149"/>
      <c r="C489" s="79"/>
      <c r="D489" s="80"/>
      <c r="E489" s="127"/>
      <c r="F489" s="140"/>
      <c r="G489" s="140"/>
      <c r="H489" s="117"/>
      <c r="I489" s="127"/>
      <c r="J489" s="117"/>
      <c r="K489" s="107"/>
      <c r="L489" s="85"/>
      <c r="M489" s="18"/>
      <c r="N489" s="19"/>
      <c r="O489" s="20"/>
    </row>
    <row r="490" spans="2:15" ht="11.9" customHeight="1" x14ac:dyDescent="0.2">
      <c r="B490" s="150"/>
      <c r="C490" s="81"/>
      <c r="D490" s="82"/>
      <c r="E490" s="128"/>
      <c r="F490" s="141"/>
      <c r="G490" s="141"/>
      <c r="H490" s="118"/>
      <c r="I490" s="128"/>
      <c r="J490" s="118"/>
      <c r="K490" s="108"/>
      <c r="L490" s="86"/>
      <c r="M490" s="21"/>
      <c r="N490" s="22"/>
      <c r="O490" s="23"/>
    </row>
    <row r="491" spans="2:15" x14ac:dyDescent="0.2">
      <c r="B491" s="148">
        <f>MAX($B486:B486)+1</f>
        <v>97</v>
      </c>
      <c r="C491" s="79"/>
      <c r="D491" s="80"/>
      <c r="E491" s="126"/>
      <c r="F491" s="139"/>
      <c r="G491" s="139"/>
      <c r="H491" s="116"/>
      <c r="I491" s="126"/>
      <c r="J491" s="116"/>
      <c r="K491" s="106"/>
      <c r="L491" s="84"/>
      <c r="M491" s="15"/>
      <c r="N491" s="16"/>
      <c r="O491" s="17"/>
    </row>
    <row r="492" spans="2:15" x14ac:dyDescent="0.2">
      <c r="B492" s="149"/>
      <c r="C492" s="79"/>
      <c r="D492" s="80"/>
      <c r="E492" s="127"/>
      <c r="F492" s="140"/>
      <c r="G492" s="140"/>
      <c r="H492" s="117"/>
      <c r="I492" s="127"/>
      <c r="J492" s="117"/>
      <c r="K492" s="107"/>
      <c r="L492" s="85"/>
      <c r="M492" s="18"/>
      <c r="N492" s="19"/>
      <c r="O492" s="20"/>
    </row>
    <row r="493" spans="2:15" x14ac:dyDescent="0.2">
      <c r="B493" s="149"/>
      <c r="C493" s="79"/>
      <c r="D493" s="80"/>
      <c r="E493" s="127"/>
      <c r="F493" s="140"/>
      <c r="G493" s="140"/>
      <c r="H493" s="117"/>
      <c r="I493" s="127"/>
      <c r="J493" s="117"/>
      <c r="K493" s="107"/>
      <c r="L493" s="85"/>
      <c r="M493" s="18"/>
      <c r="N493" s="19"/>
      <c r="O493" s="20"/>
    </row>
    <row r="494" spans="2:15" ht="11.9" customHeight="1" x14ac:dyDescent="0.2">
      <c r="B494" s="149"/>
      <c r="C494" s="79"/>
      <c r="D494" s="80"/>
      <c r="E494" s="127"/>
      <c r="F494" s="140"/>
      <c r="G494" s="140"/>
      <c r="H494" s="117"/>
      <c r="I494" s="127"/>
      <c r="J494" s="117"/>
      <c r="K494" s="107"/>
      <c r="L494" s="85"/>
      <c r="M494" s="18"/>
      <c r="N494" s="19"/>
      <c r="O494" s="20"/>
    </row>
    <row r="495" spans="2:15" ht="11.9" customHeight="1" x14ac:dyDescent="0.2">
      <c r="B495" s="150"/>
      <c r="C495" s="81"/>
      <c r="D495" s="82"/>
      <c r="E495" s="128"/>
      <c r="F495" s="141"/>
      <c r="G495" s="141"/>
      <c r="H495" s="118"/>
      <c r="I495" s="128"/>
      <c r="J495" s="118"/>
      <c r="K495" s="108"/>
      <c r="L495" s="86"/>
      <c r="M495" s="21"/>
      <c r="N495" s="22"/>
      <c r="O495" s="23"/>
    </row>
    <row r="496" spans="2:15" x14ac:dyDescent="0.2">
      <c r="B496" s="148">
        <f>MAX($B491:B491)+1</f>
        <v>98</v>
      </c>
      <c r="C496" s="79"/>
      <c r="D496" s="80"/>
      <c r="E496" s="126"/>
      <c r="F496" s="139"/>
      <c r="G496" s="139"/>
      <c r="H496" s="116"/>
      <c r="I496" s="126"/>
      <c r="J496" s="116"/>
      <c r="K496" s="106"/>
      <c r="L496" s="84"/>
      <c r="M496" s="15"/>
      <c r="N496" s="16"/>
      <c r="O496" s="17"/>
    </row>
    <row r="497" spans="2:15" x14ac:dyDescent="0.2">
      <c r="B497" s="149"/>
      <c r="C497" s="79"/>
      <c r="D497" s="80"/>
      <c r="E497" s="127"/>
      <c r="F497" s="140"/>
      <c r="G497" s="140"/>
      <c r="H497" s="117"/>
      <c r="I497" s="127"/>
      <c r="J497" s="117"/>
      <c r="K497" s="107"/>
      <c r="L497" s="85"/>
      <c r="M497" s="18"/>
      <c r="N497" s="19"/>
      <c r="O497" s="20"/>
    </row>
    <row r="498" spans="2:15" x14ac:dyDescent="0.2">
      <c r="B498" s="149"/>
      <c r="C498" s="79"/>
      <c r="D498" s="80"/>
      <c r="E498" s="127"/>
      <c r="F498" s="140"/>
      <c r="G498" s="140"/>
      <c r="H498" s="117"/>
      <c r="I498" s="127"/>
      <c r="J498" s="117"/>
      <c r="K498" s="107"/>
      <c r="L498" s="85"/>
      <c r="M498" s="18"/>
      <c r="N498" s="19"/>
      <c r="O498" s="20"/>
    </row>
    <row r="499" spans="2:15" ht="11.9" customHeight="1" x14ac:dyDescent="0.2">
      <c r="B499" s="149"/>
      <c r="C499" s="79"/>
      <c r="D499" s="80"/>
      <c r="E499" s="127"/>
      <c r="F499" s="140"/>
      <c r="G499" s="140"/>
      <c r="H499" s="117"/>
      <c r="I499" s="127"/>
      <c r="J499" s="117"/>
      <c r="K499" s="107"/>
      <c r="L499" s="85"/>
      <c r="M499" s="18"/>
      <c r="N499" s="19"/>
      <c r="O499" s="20"/>
    </row>
    <row r="500" spans="2:15" ht="11.9" customHeight="1" x14ac:dyDescent="0.2">
      <c r="B500" s="150"/>
      <c r="C500" s="81"/>
      <c r="D500" s="82"/>
      <c r="E500" s="128"/>
      <c r="F500" s="141"/>
      <c r="G500" s="141"/>
      <c r="H500" s="118"/>
      <c r="I500" s="128"/>
      <c r="J500" s="118"/>
      <c r="K500" s="108"/>
      <c r="L500" s="86"/>
      <c r="M500" s="21"/>
      <c r="N500" s="22"/>
      <c r="O500" s="23"/>
    </row>
    <row r="501" spans="2:15" x14ac:dyDescent="0.2">
      <c r="B501" s="148">
        <f>MAX($B496:B496)+1</f>
        <v>99</v>
      </c>
      <c r="C501" s="79"/>
      <c r="D501" s="80"/>
      <c r="E501" s="126"/>
      <c r="F501" s="139"/>
      <c r="G501" s="139"/>
      <c r="H501" s="116"/>
      <c r="I501" s="126"/>
      <c r="J501" s="116"/>
      <c r="K501" s="106"/>
      <c r="L501" s="84"/>
      <c r="M501" s="15"/>
      <c r="N501" s="16"/>
      <c r="O501" s="17"/>
    </row>
    <row r="502" spans="2:15" x14ac:dyDescent="0.2">
      <c r="B502" s="149"/>
      <c r="C502" s="79"/>
      <c r="D502" s="80"/>
      <c r="E502" s="127"/>
      <c r="F502" s="140"/>
      <c r="G502" s="140"/>
      <c r="H502" s="117"/>
      <c r="I502" s="127"/>
      <c r="J502" s="117"/>
      <c r="K502" s="107"/>
      <c r="L502" s="85"/>
      <c r="M502" s="18"/>
      <c r="N502" s="19"/>
      <c r="O502" s="20"/>
    </row>
    <row r="503" spans="2:15" x14ac:dyDescent="0.2">
      <c r="B503" s="149"/>
      <c r="C503" s="79"/>
      <c r="D503" s="80"/>
      <c r="E503" s="127"/>
      <c r="F503" s="140"/>
      <c r="G503" s="140"/>
      <c r="H503" s="117"/>
      <c r="I503" s="127"/>
      <c r="J503" s="117"/>
      <c r="K503" s="107"/>
      <c r="L503" s="85"/>
      <c r="M503" s="18"/>
      <c r="N503" s="19"/>
      <c r="O503" s="20"/>
    </row>
    <row r="504" spans="2:15" ht="11.9" customHeight="1" x14ac:dyDescent="0.2">
      <c r="B504" s="149"/>
      <c r="C504" s="79"/>
      <c r="D504" s="80"/>
      <c r="E504" s="127"/>
      <c r="F504" s="140"/>
      <c r="G504" s="140"/>
      <c r="H504" s="117"/>
      <c r="I504" s="127"/>
      <c r="J504" s="117"/>
      <c r="K504" s="107"/>
      <c r="L504" s="85"/>
      <c r="M504" s="18"/>
      <c r="N504" s="19"/>
      <c r="O504" s="20"/>
    </row>
    <row r="505" spans="2:15" ht="11.9" customHeight="1" x14ac:dyDescent="0.2">
      <c r="B505" s="150"/>
      <c r="C505" s="81"/>
      <c r="D505" s="82"/>
      <c r="E505" s="128"/>
      <c r="F505" s="141"/>
      <c r="G505" s="141"/>
      <c r="H505" s="118"/>
      <c r="I505" s="128"/>
      <c r="J505" s="118"/>
      <c r="K505" s="108"/>
      <c r="L505" s="86"/>
      <c r="M505" s="21"/>
      <c r="N505" s="22"/>
      <c r="O505" s="23"/>
    </row>
    <row r="506" spans="2:15" x14ac:dyDescent="0.2">
      <c r="B506" s="148">
        <f>MAX($B501:B501)+1</f>
        <v>100</v>
      </c>
      <c r="C506" s="79"/>
      <c r="D506" s="80"/>
      <c r="E506" s="126"/>
      <c r="F506" s="139"/>
      <c r="G506" s="139"/>
      <c r="H506" s="116"/>
      <c r="I506" s="126"/>
      <c r="J506" s="116"/>
      <c r="K506" s="106"/>
      <c r="L506" s="84"/>
      <c r="M506" s="15"/>
      <c r="N506" s="16"/>
      <c r="O506" s="17"/>
    </row>
    <row r="507" spans="2:15" x14ac:dyDescent="0.2">
      <c r="B507" s="149"/>
      <c r="C507" s="79"/>
      <c r="D507" s="80"/>
      <c r="E507" s="127"/>
      <c r="F507" s="140"/>
      <c r="G507" s="140"/>
      <c r="H507" s="117"/>
      <c r="I507" s="127"/>
      <c r="J507" s="117"/>
      <c r="K507" s="107"/>
      <c r="L507" s="85"/>
      <c r="M507" s="18"/>
      <c r="N507" s="19"/>
      <c r="O507" s="20"/>
    </row>
    <row r="508" spans="2:15" x14ac:dyDescent="0.2">
      <c r="B508" s="149"/>
      <c r="C508" s="79"/>
      <c r="D508" s="80"/>
      <c r="E508" s="127"/>
      <c r="F508" s="140"/>
      <c r="G508" s="140"/>
      <c r="H508" s="117"/>
      <c r="I508" s="127"/>
      <c r="J508" s="117"/>
      <c r="K508" s="107"/>
      <c r="L508" s="85"/>
      <c r="M508" s="18"/>
      <c r="N508" s="19"/>
      <c r="O508" s="20"/>
    </row>
    <row r="509" spans="2:15" ht="11.9" customHeight="1" x14ac:dyDescent="0.2">
      <c r="B509" s="149"/>
      <c r="C509" s="79"/>
      <c r="D509" s="80"/>
      <c r="E509" s="127"/>
      <c r="F509" s="140"/>
      <c r="G509" s="140"/>
      <c r="H509" s="117"/>
      <c r="I509" s="127"/>
      <c r="J509" s="117"/>
      <c r="K509" s="107"/>
      <c r="L509" s="85"/>
      <c r="M509" s="18"/>
      <c r="N509" s="19"/>
      <c r="O509" s="20"/>
    </row>
    <row r="510" spans="2:15" ht="11.9" customHeight="1" x14ac:dyDescent="0.2">
      <c r="B510" s="150"/>
      <c r="C510" s="81"/>
      <c r="D510" s="82"/>
      <c r="E510" s="128"/>
      <c r="F510" s="141"/>
      <c r="G510" s="141"/>
      <c r="H510" s="118"/>
      <c r="I510" s="128"/>
      <c r="J510" s="118"/>
      <c r="K510" s="108"/>
      <c r="L510" s="86"/>
      <c r="M510" s="21"/>
      <c r="N510" s="22"/>
      <c r="O510" s="23"/>
    </row>
  </sheetData>
  <sheetProtection formatCells="0" formatColumns="0" formatRows="0" insertColumns="0" insertRows="0" insertHyperlinks="0" deleteColumns="0" deleteRows="0" sort="0" autoFilter="0" pivotTables="0"/>
  <mergeCells count="1019">
    <mergeCell ref="B2:C2"/>
    <mergeCell ref="B3:C3"/>
    <mergeCell ref="B4:C4"/>
    <mergeCell ref="B5:C5"/>
    <mergeCell ref="B6:C6"/>
    <mergeCell ref="M8:O8"/>
    <mergeCell ref="B8:B10"/>
    <mergeCell ref="B11:B15"/>
    <mergeCell ref="B16:B20"/>
    <mergeCell ref="B21:B25"/>
    <mergeCell ref="B26:B30"/>
    <mergeCell ref="B31:B35"/>
    <mergeCell ref="B36:B40"/>
    <mergeCell ref="B41:B45"/>
    <mergeCell ref="B46:B50"/>
    <mergeCell ref="B51:B55"/>
    <mergeCell ref="B56:B60"/>
    <mergeCell ref="B61:B65"/>
    <mergeCell ref="B66:B70"/>
    <mergeCell ref="B71:B75"/>
    <mergeCell ref="B76:B80"/>
    <mergeCell ref="B81:B85"/>
    <mergeCell ref="B86:B90"/>
    <mergeCell ref="B91:B95"/>
    <mergeCell ref="B96:B100"/>
    <mergeCell ref="B101:B105"/>
    <mergeCell ref="B106:B110"/>
    <mergeCell ref="B111:B115"/>
    <mergeCell ref="B116:B120"/>
    <mergeCell ref="B121:B125"/>
    <mergeCell ref="B126:B130"/>
    <mergeCell ref="B131:B135"/>
    <mergeCell ref="B136:B140"/>
    <mergeCell ref="B141:B145"/>
    <mergeCell ref="B146:B150"/>
    <mergeCell ref="B151:B155"/>
    <mergeCell ref="B156:B160"/>
    <mergeCell ref="B161:B165"/>
    <mergeCell ref="B166:B170"/>
    <mergeCell ref="B171:B175"/>
    <mergeCell ref="B176:B180"/>
    <mergeCell ref="B181:B185"/>
    <mergeCell ref="B186:B190"/>
    <mergeCell ref="B191:B195"/>
    <mergeCell ref="B196:B200"/>
    <mergeCell ref="B201:B205"/>
    <mergeCell ref="B206:B210"/>
    <mergeCell ref="B211:B215"/>
    <mergeCell ref="B216:B220"/>
    <mergeCell ref="B221:B225"/>
    <mergeCell ref="B226:B230"/>
    <mergeCell ref="B231:B235"/>
    <mergeCell ref="B236:B240"/>
    <mergeCell ref="B241:B245"/>
    <mergeCell ref="B246:B250"/>
    <mergeCell ref="B251:B255"/>
    <mergeCell ref="B256:B260"/>
    <mergeCell ref="B261:B265"/>
    <mergeCell ref="B266:B270"/>
    <mergeCell ref="B271:B275"/>
    <mergeCell ref="B276:B280"/>
    <mergeCell ref="B281:B285"/>
    <mergeCell ref="B286:B290"/>
    <mergeCell ref="B291:B295"/>
    <mergeCell ref="B296:B300"/>
    <mergeCell ref="B301:B305"/>
    <mergeCell ref="B306:B310"/>
    <mergeCell ref="B311:B315"/>
    <mergeCell ref="B316:B320"/>
    <mergeCell ref="B321:B325"/>
    <mergeCell ref="B326:B330"/>
    <mergeCell ref="B331:B335"/>
    <mergeCell ref="B336:B340"/>
    <mergeCell ref="B341:B345"/>
    <mergeCell ref="B346:B350"/>
    <mergeCell ref="B351:B355"/>
    <mergeCell ref="B356:B360"/>
    <mergeCell ref="B361:B365"/>
    <mergeCell ref="B366:B370"/>
    <mergeCell ref="B371:B375"/>
    <mergeCell ref="B376:B380"/>
    <mergeCell ref="B381:B385"/>
    <mergeCell ref="B386:B390"/>
    <mergeCell ref="B391:B395"/>
    <mergeCell ref="B396:B400"/>
    <mergeCell ref="B401:B405"/>
    <mergeCell ref="B406:B410"/>
    <mergeCell ref="B411:B415"/>
    <mergeCell ref="B416:B420"/>
    <mergeCell ref="B421:B425"/>
    <mergeCell ref="B426:B430"/>
    <mergeCell ref="B431:B435"/>
    <mergeCell ref="B436:B440"/>
    <mergeCell ref="B441:B445"/>
    <mergeCell ref="B446:B450"/>
    <mergeCell ref="B451:B455"/>
    <mergeCell ref="B456:B460"/>
    <mergeCell ref="B461:B465"/>
    <mergeCell ref="B466:B470"/>
    <mergeCell ref="B471:B475"/>
    <mergeCell ref="B476:B480"/>
    <mergeCell ref="B481:B485"/>
    <mergeCell ref="B486:B490"/>
    <mergeCell ref="B491:B495"/>
    <mergeCell ref="B496:B500"/>
    <mergeCell ref="B501:B505"/>
    <mergeCell ref="B506:B510"/>
    <mergeCell ref="E8:E10"/>
    <mergeCell ref="E11:E15"/>
    <mergeCell ref="E16:E20"/>
    <mergeCell ref="E21:E25"/>
    <mergeCell ref="E26:E30"/>
    <mergeCell ref="E31:E35"/>
    <mergeCell ref="E36:E40"/>
    <mergeCell ref="E41:E45"/>
    <mergeCell ref="E46:E50"/>
    <mergeCell ref="E51:E55"/>
    <mergeCell ref="E56:E60"/>
    <mergeCell ref="E61:E65"/>
    <mergeCell ref="E66:E70"/>
    <mergeCell ref="E71:E75"/>
    <mergeCell ref="E76:E80"/>
    <mergeCell ref="E81:E85"/>
    <mergeCell ref="E86:E90"/>
    <mergeCell ref="E91:E95"/>
    <mergeCell ref="E96:E100"/>
    <mergeCell ref="E101:E105"/>
    <mergeCell ref="E106:E110"/>
    <mergeCell ref="E111:E115"/>
    <mergeCell ref="E116:E120"/>
    <mergeCell ref="E121:E125"/>
    <mergeCell ref="E126:E130"/>
    <mergeCell ref="E131:E135"/>
    <mergeCell ref="E136:E140"/>
    <mergeCell ref="E141:E145"/>
    <mergeCell ref="E146:E150"/>
    <mergeCell ref="E151:E155"/>
    <mergeCell ref="E156:E160"/>
    <mergeCell ref="E161:E165"/>
    <mergeCell ref="E166:E170"/>
    <mergeCell ref="E171:E175"/>
    <mergeCell ref="E176:E180"/>
    <mergeCell ref="E181:E185"/>
    <mergeCell ref="E186:E190"/>
    <mergeCell ref="E191:E195"/>
    <mergeCell ref="E196:E200"/>
    <mergeCell ref="E201:E205"/>
    <mergeCell ref="E206:E210"/>
    <mergeCell ref="E211:E215"/>
    <mergeCell ref="E216:E220"/>
    <mergeCell ref="E221:E225"/>
    <mergeCell ref="E226:E230"/>
    <mergeCell ref="E231:E235"/>
    <mergeCell ref="E236:E240"/>
    <mergeCell ref="E241:E245"/>
    <mergeCell ref="E246:E250"/>
    <mergeCell ref="E251:E255"/>
    <mergeCell ref="E256:E260"/>
    <mergeCell ref="E261:E265"/>
    <mergeCell ref="E266:E270"/>
    <mergeCell ref="E271:E275"/>
    <mergeCell ref="E276:E280"/>
    <mergeCell ref="E281:E285"/>
    <mergeCell ref="E286:E290"/>
    <mergeCell ref="E291:E295"/>
    <mergeCell ref="E296:E300"/>
    <mergeCell ref="E301:E305"/>
    <mergeCell ref="E306:E310"/>
    <mergeCell ref="E311:E315"/>
    <mergeCell ref="E316:E320"/>
    <mergeCell ref="E321:E325"/>
    <mergeCell ref="E326:E330"/>
    <mergeCell ref="E331:E335"/>
    <mergeCell ref="E336:E340"/>
    <mergeCell ref="E341:E345"/>
    <mergeCell ref="E346:E350"/>
    <mergeCell ref="E351:E355"/>
    <mergeCell ref="E356:E360"/>
    <mergeCell ref="E361:E365"/>
    <mergeCell ref="E366:E370"/>
    <mergeCell ref="E371:E375"/>
    <mergeCell ref="E376:E380"/>
    <mergeCell ref="E381:E385"/>
    <mergeCell ref="E386:E390"/>
    <mergeCell ref="E391:E395"/>
    <mergeCell ref="E396:E400"/>
    <mergeCell ref="E401:E405"/>
    <mergeCell ref="E406:E410"/>
    <mergeCell ref="E411:E415"/>
    <mergeCell ref="E416:E420"/>
    <mergeCell ref="E421:E425"/>
    <mergeCell ref="E426:E430"/>
    <mergeCell ref="E431:E435"/>
    <mergeCell ref="E436:E440"/>
    <mergeCell ref="E441:E445"/>
    <mergeCell ref="E446:E450"/>
    <mergeCell ref="E451:E455"/>
    <mergeCell ref="E456:E460"/>
    <mergeCell ref="E461:E465"/>
    <mergeCell ref="E466:E470"/>
    <mergeCell ref="E471:E475"/>
    <mergeCell ref="E476:E480"/>
    <mergeCell ref="E481:E485"/>
    <mergeCell ref="E486:E490"/>
    <mergeCell ref="E491:E495"/>
    <mergeCell ref="E496:E500"/>
    <mergeCell ref="E501:E505"/>
    <mergeCell ref="E506:E510"/>
    <mergeCell ref="F8:F10"/>
    <mergeCell ref="F11:F15"/>
    <mergeCell ref="F16:F20"/>
    <mergeCell ref="F21:F25"/>
    <mergeCell ref="F26:F30"/>
    <mergeCell ref="F31:F35"/>
    <mergeCell ref="F36:F40"/>
    <mergeCell ref="F41:F45"/>
    <mergeCell ref="F46:F50"/>
    <mergeCell ref="F51:F55"/>
    <mergeCell ref="F56:F60"/>
    <mergeCell ref="F61:F65"/>
    <mergeCell ref="F66:F70"/>
    <mergeCell ref="F71:F75"/>
    <mergeCell ref="F76:F80"/>
    <mergeCell ref="F81:F85"/>
    <mergeCell ref="F86:F90"/>
    <mergeCell ref="F91:F95"/>
    <mergeCell ref="F96:F100"/>
    <mergeCell ref="F101:F105"/>
    <mergeCell ref="F106:F110"/>
    <mergeCell ref="F111:F115"/>
    <mergeCell ref="F116:F120"/>
    <mergeCell ref="F121:F125"/>
    <mergeCell ref="F126:F130"/>
    <mergeCell ref="F131:F135"/>
    <mergeCell ref="F136:F140"/>
    <mergeCell ref="F141:F145"/>
    <mergeCell ref="F146:F150"/>
    <mergeCell ref="F151:F155"/>
    <mergeCell ref="F156:F160"/>
    <mergeCell ref="F161:F165"/>
    <mergeCell ref="F166:F170"/>
    <mergeCell ref="F171:F175"/>
    <mergeCell ref="F176:F180"/>
    <mergeCell ref="F181:F185"/>
    <mergeCell ref="F186:F190"/>
    <mergeCell ref="F191:F195"/>
    <mergeCell ref="F196:F200"/>
    <mergeCell ref="F201:F205"/>
    <mergeCell ref="F206:F210"/>
    <mergeCell ref="F211:F215"/>
    <mergeCell ref="F216:F220"/>
    <mergeCell ref="F221:F225"/>
    <mergeCell ref="F226:F230"/>
    <mergeCell ref="F231:F235"/>
    <mergeCell ref="F236:F240"/>
    <mergeCell ref="F241:F245"/>
    <mergeCell ref="F246:F250"/>
    <mergeCell ref="F251:F255"/>
    <mergeCell ref="F256:F260"/>
    <mergeCell ref="F261:F265"/>
    <mergeCell ref="F266:F270"/>
    <mergeCell ref="F271:F275"/>
    <mergeCell ref="F276:F280"/>
    <mergeCell ref="F281:F285"/>
    <mergeCell ref="F286:F290"/>
    <mergeCell ref="F291:F295"/>
    <mergeCell ref="F296:F300"/>
    <mergeCell ref="F301:F305"/>
    <mergeCell ref="F306:F310"/>
    <mergeCell ref="F311:F315"/>
    <mergeCell ref="F316:F320"/>
    <mergeCell ref="F321:F325"/>
    <mergeCell ref="F326:F330"/>
    <mergeCell ref="F331:F335"/>
    <mergeCell ref="F336:F340"/>
    <mergeCell ref="F341:F345"/>
    <mergeCell ref="F346:F350"/>
    <mergeCell ref="F351:F355"/>
    <mergeCell ref="F356:F360"/>
    <mergeCell ref="F361:F365"/>
    <mergeCell ref="F366:F370"/>
    <mergeCell ref="F371:F375"/>
    <mergeCell ref="F376:F380"/>
    <mergeCell ref="F381:F385"/>
    <mergeCell ref="F386:F390"/>
    <mergeCell ref="F391:F395"/>
    <mergeCell ref="F396:F400"/>
    <mergeCell ref="F401:F405"/>
    <mergeCell ref="F406:F410"/>
    <mergeCell ref="F411:F415"/>
    <mergeCell ref="F416:F420"/>
    <mergeCell ref="F421:F425"/>
    <mergeCell ref="F426:F430"/>
    <mergeCell ref="F431:F435"/>
    <mergeCell ref="F436:F440"/>
    <mergeCell ref="F441:F445"/>
    <mergeCell ref="F446:F450"/>
    <mergeCell ref="F451:F455"/>
    <mergeCell ref="F456:F460"/>
    <mergeCell ref="F461:F465"/>
    <mergeCell ref="F466:F470"/>
    <mergeCell ref="F471:F475"/>
    <mergeCell ref="F476:F480"/>
    <mergeCell ref="F481:F485"/>
    <mergeCell ref="F486:F490"/>
    <mergeCell ref="F491:F495"/>
    <mergeCell ref="F496:F500"/>
    <mergeCell ref="F501:F505"/>
    <mergeCell ref="F506:F510"/>
    <mergeCell ref="G8:G10"/>
    <mergeCell ref="G11:G15"/>
    <mergeCell ref="G16:G20"/>
    <mergeCell ref="G21:G25"/>
    <mergeCell ref="G26:G30"/>
    <mergeCell ref="G31:G35"/>
    <mergeCell ref="G36:G40"/>
    <mergeCell ref="G41:G45"/>
    <mergeCell ref="G46:G50"/>
    <mergeCell ref="G51:G55"/>
    <mergeCell ref="G56:G60"/>
    <mergeCell ref="G61:G65"/>
    <mergeCell ref="G66:G70"/>
    <mergeCell ref="G71:G75"/>
    <mergeCell ref="G76:G80"/>
    <mergeCell ref="G81:G85"/>
    <mergeCell ref="G86:G90"/>
    <mergeCell ref="G91:G95"/>
    <mergeCell ref="G96:G100"/>
    <mergeCell ref="G101:G105"/>
    <mergeCell ref="G106:G110"/>
    <mergeCell ref="G111:G115"/>
    <mergeCell ref="G116:G120"/>
    <mergeCell ref="G121:G125"/>
    <mergeCell ref="G126:G130"/>
    <mergeCell ref="G131:G135"/>
    <mergeCell ref="G136:G140"/>
    <mergeCell ref="G141:G145"/>
    <mergeCell ref="G146:G150"/>
    <mergeCell ref="G151:G155"/>
    <mergeCell ref="G156:G160"/>
    <mergeCell ref="G161:G165"/>
    <mergeCell ref="G166:G170"/>
    <mergeCell ref="G171:G175"/>
    <mergeCell ref="G176:G180"/>
    <mergeCell ref="G181:G185"/>
    <mergeCell ref="G186:G190"/>
    <mergeCell ref="G191:G195"/>
    <mergeCell ref="G196:G200"/>
    <mergeCell ref="G201:G205"/>
    <mergeCell ref="G206:G210"/>
    <mergeCell ref="G211:G215"/>
    <mergeCell ref="G216:G220"/>
    <mergeCell ref="G221:G225"/>
    <mergeCell ref="G226:G230"/>
    <mergeCell ref="G231:G235"/>
    <mergeCell ref="G236:G240"/>
    <mergeCell ref="G241:G245"/>
    <mergeCell ref="G246:G250"/>
    <mergeCell ref="G251:G255"/>
    <mergeCell ref="G256:G260"/>
    <mergeCell ref="G261:G265"/>
    <mergeCell ref="G266:G270"/>
    <mergeCell ref="G271:G275"/>
    <mergeCell ref="G276:G280"/>
    <mergeCell ref="G281:G285"/>
    <mergeCell ref="G286:G290"/>
    <mergeCell ref="G291:G295"/>
    <mergeCell ref="G296:G300"/>
    <mergeCell ref="G301:G305"/>
    <mergeCell ref="G306:G310"/>
    <mergeCell ref="G311:G315"/>
    <mergeCell ref="G316:G320"/>
    <mergeCell ref="G321:G325"/>
    <mergeCell ref="G326:G330"/>
    <mergeCell ref="G331:G335"/>
    <mergeCell ref="G336:G340"/>
    <mergeCell ref="G341:G345"/>
    <mergeCell ref="G346:G350"/>
    <mergeCell ref="G351:G355"/>
    <mergeCell ref="G356:G360"/>
    <mergeCell ref="G361:G365"/>
    <mergeCell ref="G366:G370"/>
    <mergeCell ref="G371:G375"/>
    <mergeCell ref="G376:G380"/>
    <mergeCell ref="G381:G385"/>
    <mergeCell ref="G386:G390"/>
    <mergeCell ref="G391:G395"/>
    <mergeCell ref="G396:G400"/>
    <mergeCell ref="G401:G405"/>
    <mergeCell ref="G406:G410"/>
    <mergeCell ref="G411:G415"/>
    <mergeCell ref="G416:G420"/>
    <mergeCell ref="G421:G425"/>
    <mergeCell ref="G426:G430"/>
    <mergeCell ref="G431:G435"/>
    <mergeCell ref="G436:G440"/>
    <mergeCell ref="G441:G445"/>
    <mergeCell ref="G446:G450"/>
    <mergeCell ref="G451:G455"/>
    <mergeCell ref="G456:G460"/>
    <mergeCell ref="G461:G465"/>
    <mergeCell ref="G466:G470"/>
    <mergeCell ref="G471:G475"/>
    <mergeCell ref="G476:G480"/>
    <mergeCell ref="G481:G485"/>
    <mergeCell ref="G486:G490"/>
    <mergeCell ref="G491:G495"/>
    <mergeCell ref="G496:G500"/>
    <mergeCell ref="G501:G505"/>
    <mergeCell ref="G506:G510"/>
    <mergeCell ref="H8:H10"/>
    <mergeCell ref="H11:H15"/>
    <mergeCell ref="H16:H20"/>
    <mergeCell ref="H21:H25"/>
    <mergeCell ref="H26:H30"/>
    <mergeCell ref="H31:H35"/>
    <mergeCell ref="H36:H40"/>
    <mergeCell ref="H41:H45"/>
    <mergeCell ref="H46:H50"/>
    <mergeCell ref="H51:H55"/>
    <mergeCell ref="H56:H60"/>
    <mergeCell ref="H61:H65"/>
    <mergeCell ref="H66:H70"/>
    <mergeCell ref="H71:H75"/>
    <mergeCell ref="H76:H80"/>
    <mergeCell ref="H81:H85"/>
    <mergeCell ref="H86:H90"/>
    <mergeCell ref="H91:H95"/>
    <mergeCell ref="H96:H100"/>
    <mergeCell ref="H101:H105"/>
    <mergeCell ref="H106:H110"/>
    <mergeCell ref="H111:H115"/>
    <mergeCell ref="H116:H120"/>
    <mergeCell ref="H121:H125"/>
    <mergeCell ref="H126:H130"/>
    <mergeCell ref="H131:H135"/>
    <mergeCell ref="H136:H140"/>
    <mergeCell ref="H141:H145"/>
    <mergeCell ref="H146:H150"/>
    <mergeCell ref="H151:H155"/>
    <mergeCell ref="H156:H160"/>
    <mergeCell ref="H161:H165"/>
    <mergeCell ref="H166:H170"/>
    <mergeCell ref="H171:H175"/>
    <mergeCell ref="H176:H180"/>
    <mergeCell ref="H181:H185"/>
    <mergeCell ref="H186:H190"/>
    <mergeCell ref="H191:H195"/>
    <mergeCell ref="H196:H200"/>
    <mergeCell ref="H201:H205"/>
    <mergeCell ref="H206:H210"/>
    <mergeCell ref="H211:H215"/>
    <mergeCell ref="H216:H220"/>
    <mergeCell ref="H221:H225"/>
    <mergeCell ref="H226:H230"/>
    <mergeCell ref="H231:H235"/>
    <mergeCell ref="H236:H240"/>
    <mergeCell ref="H241:H245"/>
    <mergeCell ref="H246:H250"/>
    <mergeCell ref="H251:H255"/>
    <mergeCell ref="H256:H260"/>
    <mergeCell ref="H261:H265"/>
    <mergeCell ref="H266:H270"/>
    <mergeCell ref="H271:H275"/>
    <mergeCell ref="H276:H280"/>
    <mergeCell ref="H281:H285"/>
    <mergeCell ref="H286:H290"/>
    <mergeCell ref="H291:H295"/>
    <mergeCell ref="H296:H300"/>
    <mergeCell ref="H301:H305"/>
    <mergeCell ref="H306:H310"/>
    <mergeCell ref="H311:H315"/>
    <mergeCell ref="H316:H320"/>
    <mergeCell ref="H321:H325"/>
    <mergeCell ref="H326:H330"/>
    <mergeCell ref="H331:H335"/>
    <mergeCell ref="H336:H340"/>
    <mergeCell ref="H341:H345"/>
    <mergeCell ref="H346:H350"/>
    <mergeCell ref="H351:H355"/>
    <mergeCell ref="H356:H360"/>
    <mergeCell ref="H361:H365"/>
    <mergeCell ref="H366:H370"/>
    <mergeCell ref="H371:H375"/>
    <mergeCell ref="H376:H380"/>
    <mergeCell ref="H381:H385"/>
    <mergeCell ref="H386:H390"/>
    <mergeCell ref="H391:H395"/>
    <mergeCell ref="H396:H400"/>
    <mergeCell ref="H401:H405"/>
    <mergeCell ref="H406:H410"/>
    <mergeCell ref="H411:H415"/>
    <mergeCell ref="H416:H420"/>
    <mergeCell ref="H421:H425"/>
    <mergeCell ref="H426:H430"/>
    <mergeCell ref="H431:H435"/>
    <mergeCell ref="H436:H440"/>
    <mergeCell ref="H441:H445"/>
    <mergeCell ref="H446:H450"/>
    <mergeCell ref="H451:H455"/>
    <mergeCell ref="H456:H460"/>
    <mergeCell ref="H461:H465"/>
    <mergeCell ref="H466:H470"/>
    <mergeCell ref="H471:H475"/>
    <mergeCell ref="H476:H480"/>
    <mergeCell ref="H481:H485"/>
    <mergeCell ref="H486:H490"/>
    <mergeCell ref="H491:H495"/>
    <mergeCell ref="H496:H500"/>
    <mergeCell ref="H501:H505"/>
    <mergeCell ref="H506:H510"/>
    <mergeCell ref="I8:I10"/>
    <mergeCell ref="I11:I15"/>
    <mergeCell ref="I16:I20"/>
    <mergeCell ref="I21:I25"/>
    <mergeCell ref="I26:I30"/>
    <mergeCell ref="I31:I35"/>
    <mergeCell ref="I36:I40"/>
    <mergeCell ref="I41:I45"/>
    <mergeCell ref="I46:I50"/>
    <mergeCell ref="I51:I55"/>
    <mergeCell ref="I56:I60"/>
    <mergeCell ref="I61:I65"/>
    <mergeCell ref="I66:I70"/>
    <mergeCell ref="I71:I75"/>
    <mergeCell ref="I76:I80"/>
    <mergeCell ref="I81:I85"/>
    <mergeCell ref="I86:I90"/>
    <mergeCell ref="I91:I95"/>
    <mergeCell ref="I96:I100"/>
    <mergeCell ref="I101:I105"/>
    <mergeCell ref="I106:I110"/>
    <mergeCell ref="I111:I115"/>
    <mergeCell ref="I116:I120"/>
    <mergeCell ref="I121:I125"/>
    <mergeCell ref="I126:I130"/>
    <mergeCell ref="I131:I135"/>
    <mergeCell ref="I136:I140"/>
    <mergeCell ref="I141:I145"/>
    <mergeCell ref="I146:I150"/>
    <mergeCell ref="I151:I155"/>
    <mergeCell ref="I156:I160"/>
    <mergeCell ref="I161:I165"/>
    <mergeCell ref="I166:I170"/>
    <mergeCell ref="I171:I175"/>
    <mergeCell ref="I176:I180"/>
    <mergeCell ref="I181:I185"/>
    <mergeCell ref="I186:I190"/>
    <mergeCell ref="I191:I195"/>
    <mergeCell ref="I196:I200"/>
    <mergeCell ref="I201:I205"/>
    <mergeCell ref="I206:I210"/>
    <mergeCell ref="I211:I215"/>
    <mergeCell ref="I216:I220"/>
    <mergeCell ref="I221:I225"/>
    <mergeCell ref="I226:I230"/>
    <mergeCell ref="I231:I235"/>
    <mergeCell ref="I236:I240"/>
    <mergeCell ref="I241:I245"/>
    <mergeCell ref="I246:I250"/>
    <mergeCell ref="I251:I255"/>
    <mergeCell ref="I256:I260"/>
    <mergeCell ref="I261:I265"/>
    <mergeCell ref="I266:I270"/>
    <mergeCell ref="I271:I275"/>
    <mergeCell ref="I276:I280"/>
    <mergeCell ref="I281:I285"/>
    <mergeCell ref="I286:I290"/>
    <mergeCell ref="I291:I295"/>
    <mergeCell ref="I296:I300"/>
    <mergeCell ref="I301:I305"/>
    <mergeCell ref="I306:I310"/>
    <mergeCell ref="I311:I315"/>
    <mergeCell ref="I316:I320"/>
    <mergeCell ref="I321:I325"/>
    <mergeCell ref="I326:I330"/>
    <mergeCell ref="I331:I335"/>
    <mergeCell ref="I336:I340"/>
    <mergeCell ref="I341:I345"/>
    <mergeCell ref="I346:I350"/>
    <mergeCell ref="I351:I355"/>
    <mergeCell ref="I356:I360"/>
    <mergeCell ref="I361:I365"/>
    <mergeCell ref="I366:I370"/>
    <mergeCell ref="I371:I375"/>
    <mergeCell ref="I376:I380"/>
    <mergeCell ref="I381:I385"/>
    <mergeCell ref="I386:I390"/>
    <mergeCell ref="I391:I395"/>
    <mergeCell ref="I396:I400"/>
    <mergeCell ref="I401:I405"/>
    <mergeCell ref="I406:I410"/>
    <mergeCell ref="I411:I415"/>
    <mergeCell ref="I416:I420"/>
    <mergeCell ref="I421:I425"/>
    <mergeCell ref="I426:I430"/>
    <mergeCell ref="I431:I435"/>
    <mergeCell ref="I436:I440"/>
    <mergeCell ref="I441:I445"/>
    <mergeCell ref="I446:I450"/>
    <mergeCell ref="I451:I455"/>
    <mergeCell ref="I456:I460"/>
    <mergeCell ref="I461:I465"/>
    <mergeCell ref="I466:I470"/>
    <mergeCell ref="I471:I475"/>
    <mergeCell ref="I476:I480"/>
    <mergeCell ref="I481:I485"/>
    <mergeCell ref="I486:I490"/>
    <mergeCell ref="I491:I495"/>
    <mergeCell ref="I496:I500"/>
    <mergeCell ref="I501:I505"/>
    <mergeCell ref="I506:I510"/>
    <mergeCell ref="J8:J10"/>
    <mergeCell ref="J11:J15"/>
    <mergeCell ref="J16:J20"/>
    <mergeCell ref="J21:J25"/>
    <mergeCell ref="J26:J30"/>
    <mergeCell ref="J31:J35"/>
    <mergeCell ref="J36:J40"/>
    <mergeCell ref="J41:J45"/>
    <mergeCell ref="J46:J50"/>
    <mergeCell ref="J51:J55"/>
    <mergeCell ref="J56:J60"/>
    <mergeCell ref="J61:J65"/>
    <mergeCell ref="J66:J70"/>
    <mergeCell ref="J71:J75"/>
    <mergeCell ref="J76:J80"/>
    <mergeCell ref="J81:J85"/>
    <mergeCell ref="J86:J90"/>
    <mergeCell ref="J91:J95"/>
    <mergeCell ref="J96:J100"/>
    <mergeCell ref="J101:J105"/>
    <mergeCell ref="J106:J110"/>
    <mergeCell ref="J111:J115"/>
    <mergeCell ref="J116:J120"/>
    <mergeCell ref="J121:J125"/>
    <mergeCell ref="J126:J130"/>
    <mergeCell ref="J131:J135"/>
    <mergeCell ref="J136:J140"/>
    <mergeCell ref="J141:J145"/>
    <mergeCell ref="J146:J150"/>
    <mergeCell ref="J151:J155"/>
    <mergeCell ref="J156:J160"/>
    <mergeCell ref="J161:J165"/>
    <mergeCell ref="J166:J170"/>
    <mergeCell ref="J171:J175"/>
    <mergeCell ref="J176:J180"/>
    <mergeCell ref="J181:J185"/>
    <mergeCell ref="J186:J190"/>
    <mergeCell ref="J191:J195"/>
    <mergeCell ref="J196:J200"/>
    <mergeCell ref="J201:J205"/>
    <mergeCell ref="J206:J210"/>
    <mergeCell ref="J211:J215"/>
    <mergeCell ref="J216:J220"/>
    <mergeCell ref="J221:J225"/>
    <mergeCell ref="J226:J230"/>
    <mergeCell ref="J231:J235"/>
    <mergeCell ref="J236:J240"/>
    <mergeCell ref="J241:J245"/>
    <mergeCell ref="J246:J250"/>
    <mergeCell ref="J251:J255"/>
    <mergeCell ref="J256:J260"/>
    <mergeCell ref="J261:J265"/>
    <mergeCell ref="J266:J270"/>
    <mergeCell ref="J271:J275"/>
    <mergeCell ref="J276:J280"/>
    <mergeCell ref="J281:J285"/>
    <mergeCell ref="J286:J290"/>
    <mergeCell ref="J291:J295"/>
    <mergeCell ref="J296:J300"/>
    <mergeCell ref="J301:J305"/>
    <mergeCell ref="J306:J310"/>
    <mergeCell ref="J311:J315"/>
    <mergeCell ref="J316:J320"/>
    <mergeCell ref="J321:J325"/>
    <mergeCell ref="J326:J330"/>
    <mergeCell ref="J331:J335"/>
    <mergeCell ref="J336:J340"/>
    <mergeCell ref="J341:J345"/>
    <mergeCell ref="J346:J350"/>
    <mergeCell ref="J351:J355"/>
    <mergeCell ref="J356:J360"/>
    <mergeCell ref="J361:J365"/>
    <mergeCell ref="J366:J370"/>
    <mergeCell ref="J371:J375"/>
    <mergeCell ref="J376:J380"/>
    <mergeCell ref="J381:J385"/>
    <mergeCell ref="J386:J390"/>
    <mergeCell ref="J391:J395"/>
    <mergeCell ref="J396:J400"/>
    <mergeCell ref="J401:J405"/>
    <mergeCell ref="J406:J410"/>
    <mergeCell ref="J411:J415"/>
    <mergeCell ref="J416:J420"/>
    <mergeCell ref="J421:J425"/>
    <mergeCell ref="J426:J430"/>
    <mergeCell ref="J431:J435"/>
    <mergeCell ref="J436:J440"/>
    <mergeCell ref="J441:J445"/>
    <mergeCell ref="J446:J450"/>
    <mergeCell ref="J451:J455"/>
    <mergeCell ref="J456:J460"/>
    <mergeCell ref="J461:J465"/>
    <mergeCell ref="J466:J470"/>
    <mergeCell ref="J471:J475"/>
    <mergeCell ref="J476:J480"/>
    <mergeCell ref="J481:J485"/>
    <mergeCell ref="J486:J490"/>
    <mergeCell ref="J491:J495"/>
    <mergeCell ref="J496:J500"/>
    <mergeCell ref="J501:J505"/>
    <mergeCell ref="J506:J510"/>
    <mergeCell ref="K8:K10"/>
    <mergeCell ref="K11:K15"/>
    <mergeCell ref="K16:K20"/>
    <mergeCell ref="K21:K25"/>
    <mergeCell ref="K26:K30"/>
    <mergeCell ref="K31:K35"/>
    <mergeCell ref="K36:K40"/>
    <mergeCell ref="K41:K45"/>
    <mergeCell ref="K46:K50"/>
    <mergeCell ref="K51:K55"/>
    <mergeCell ref="K56:K60"/>
    <mergeCell ref="K61:K65"/>
    <mergeCell ref="K66:K70"/>
    <mergeCell ref="K71:K75"/>
    <mergeCell ref="K76:K80"/>
    <mergeCell ref="K81:K85"/>
    <mergeCell ref="K86:K90"/>
    <mergeCell ref="K91:K95"/>
    <mergeCell ref="K96:K100"/>
    <mergeCell ref="K101:K105"/>
    <mergeCell ref="K106:K110"/>
    <mergeCell ref="K111:K115"/>
    <mergeCell ref="K116:K120"/>
    <mergeCell ref="K121:K125"/>
    <mergeCell ref="K126:K130"/>
    <mergeCell ref="K131:K135"/>
    <mergeCell ref="K136:K140"/>
    <mergeCell ref="K141:K145"/>
    <mergeCell ref="K146:K150"/>
    <mergeCell ref="K151:K155"/>
    <mergeCell ref="K156:K160"/>
    <mergeCell ref="K161:K165"/>
    <mergeCell ref="K166:K170"/>
    <mergeCell ref="K171:K175"/>
    <mergeCell ref="K176:K180"/>
    <mergeCell ref="K181:K185"/>
    <mergeCell ref="K186:K190"/>
    <mergeCell ref="K191:K195"/>
    <mergeCell ref="K196:K200"/>
    <mergeCell ref="K201:K205"/>
    <mergeCell ref="K206:K210"/>
    <mergeCell ref="K211:K215"/>
    <mergeCell ref="K216:K220"/>
    <mergeCell ref="K221:K225"/>
    <mergeCell ref="K226:K230"/>
    <mergeCell ref="K231:K235"/>
    <mergeCell ref="K236:K240"/>
    <mergeCell ref="K241:K245"/>
    <mergeCell ref="K246:K250"/>
    <mergeCell ref="K251:K255"/>
    <mergeCell ref="K256:K260"/>
    <mergeCell ref="K261:K265"/>
    <mergeCell ref="K266:K270"/>
    <mergeCell ref="K271:K275"/>
    <mergeCell ref="K276:K280"/>
    <mergeCell ref="K281:K285"/>
    <mergeCell ref="K286:K290"/>
    <mergeCell ref="K291:K295"/>
    <mergeCell ref="K296:K300"/>
    <mergeCell ref="K301:K305"/>
    <mergeCell ref="K306:K310"/>
    <mergeCell ref="K311:K315"/>
    <mergeCell ref="K316:K320"/>
    <mergeCell ref="K321:K325"/>
    <mergeCell ref="K326:K330"/>
    <mergeCell ref="K331:K335"/>
    <mergeCell ref="K336:K340"/>
    <mergeCell ref="K341:K345"/>
    <mergeCell ref="K346:K350"/>
    <mergeCell ref="K351:K355"/>
    <mergeCell ref="K356:K360"/>
    <mergeCell ref="K361:K365"/>
    <mergeCell ref="K366:K370"/>
    <mergeCell ref="K371:K375"/>
    <mergeCell ref="K376:K380"/>
    <mergeCell ref="K381:K385"/>
    <mergeCell ref="K386:K390"/>
    <mergeCell ref="K391:K395"/>
    <mergeCell ref="K396:K400"/>
    <mergeCell ref="K401:K405"/>
    <mergeCell ref="K406:K410"/>
    <mergeCell ref="K411:K415"/>
    <mergeCell ref="K416:K420"/>
    <mergeCell ref="K421:K425"/>
    <mergeCell ref="K426:K430"/>
    <mergeCell ref="K431:K435"/>
    <mergeCell ref="K436:K440"/>
    <mergeCell ref="K441:K445"/>
    <mergeCell ref="K446:K450"/>
    <mergeCell ref="K451:K455"/>
    <mergeCell ref="K456:K460"/>
    <mergeCell ref="K461:K465"/>
    <mergeCell ref="K466:K470"/>
    <mergeCell ref="K471:K475"/>
    <mergeCell ref="K476:K480"/>
    <mergeCell ref="K481:K485"/>
    <mergeCell ref="K486:K490"/>
    <mergeCell ref="K491:K495"/>
    <mergeCell ref="K496:K500"/>
    <mergeCell ref="K501:K505"/>
    <mergeCell ref="K506:K510"/>
    <mergeCell ref="L8:L10"/>
    <mergeCell ref="L11:L15"/>
    <mergeCell ref="L16:L20"/>
    <mergeCell ref="L21:L25"/>
    <mergeCell ref="L26:L30"/>
    <mergeCell ref="L31:L35"/>
    <mergeCell ref="L36:L40"/>
    <mergeCell ref="L41:L45"/>
    <mergeCell ref="L46:L50"/>
    <mergeCell ref="L51:L55"/>
    <mergeCell ref="L56:L60"/>
    <mergeCell ref="L61:L65"/>
    <mergeCell ref="L66:L70"/>
    <mergeCell ref="L71:L75"/>
    <mergeCell ref="L76:L80"/>
    <mergeCell ref="L81:L85"/>
    <mergeCell ref="L86:L90"/>
    <mergeCell ref="L91:L95"/>
    <mergeCell ref="L96:L100"/>
    <mergeCell ref="L101:L105"/>
    <mergeCell ref="L106:L110"/>
    <mergeCell ref="L111:L115"/>
    <mergeCell ref="L116:L120"/>
    <mergeCell ref="L121:L125"/>
    <mergeCell ref="L126:L130"/>
    <mergeCell ref="L131:L135"/>
    <mergeCell ref="L136:L140"/>
    <mergeCell ref="L141:L145"/>
    <mergeCell ref="L146:L150"/>
    <mergeCell ref="L151:L155"/>
    <mergeCell ref="L156:L160"/>
    <mergeCell ref="L161:L165"/>
    <mergeCell ref="L166:L170"/>
    <mergeCell ref="L171:L175"/>
    <mergeCell ref="L176:L180"/>
    <mergeCell ref="L181:L185"/>
    <mergeCell ref="L186:L190"/>
    <mergeCell ref="L191:L195"/>
    <mergeCell ref="L196:L200"/>
    <mergeCell ref="L201:L205"/>
    <mergeCell ref="L206:L210"/>
    <mergeCell ref="L211:L215"/>
    <mergeCell ref="L216:L220"/>
    <mergeCell ref="L221:L225"/>
    <mergeCell ref="L226:L230"/>
    <mergeCell ref="L231:L235"/>
    <mergeCell ref="L236:L240"/>
    <mergeCell ref="L241:L245"/>
    <mergeCell ref="L246:L250"/>
    <mergeCell ref="L251:L255"/>
    <mergeCell ref="L256:L260"/>
    <mergeCell ref="L261:L265"/>
    <mergeCell ref="L266:L270"/>
    <mergeCell ref="L271:L275"/>
    <mergeCell ref="L276:L280"/>
    <mergeCell ref="L281:L285"/>
    <mergeCell ref="L286:L290"/>
    <mergeCell ref="L291:L295"/>
    <mergeCell ref="L296:L300"/>
    <mergeCell ref="L301:L305"/>
    <mergeCell ref="L306:L310"/>
    <mergeCell ref="L311:L315"/>
    <mergeCell ref="L316:L320"/>
    <mergeCell ref="L321:L325"/>
    <mergeCell ref="L326:L330"/>
    <mergeCell ref="L331:L335"/>
    <mergeCell ref="L336:L340"/>
    <mergeCell ref="L341:L345"/>
    <mergeCell ref="L346:L350"/>
    <mergeCell ref="L351:L355"/>
    <mergeCell ref="L356:L360"/>
    <mergeCell ref="L361:L365"/>
    <mergeCell ref="L366:L370"/>
    <mergeCell ref="L371:L375"/>
    <mergeCell ref="L376:L380"/>
    <mergeCell ref="L381:L385"/>
    <mergeCell ref="L386:L390"/>
    <mergeCell ref="L391:L395"/>
    <mergeCell ref="L396:L400"/>
    <mergeCell ref="L401:L405"/>
    <mergeCell ref="L406:L410"/>
    <mergeCell ref="L411:L415"/>
    <mergeCell ref="L416:L420"/>
    <mergeCell ref="L421:L425"/>
    <mergeCell ref="L426:L430"/>
    <mergeCell ref="L431:L435"/>
    <mergeCell ref="L436:L440"/>
    <mergeCell ref="L441:L445"/>
    <mergeCell ref="L446:L450"/>
    <mergeCell ref="L451:L455"/>
    <mergeCell ref="L456:L460"/>
    <mergeCell ref="L461:L465"/>
    <mergeCell ref="L466:L470"/>
    <mergeCell ref="L471:L475"/>
    <mergeCell ref="L476:L480"/>
    <mergeCell ref="L481:L485"/>
    <mergeCell ref="L486:L490"/>
    <mergeCell ref="L491:L495"/>
    <mergeCell ref="L496:L500"/>
    <mergeCell ref="L501:L505"/>
    <mergeCell ref="L506:L510"/>
    <mergeCell ref="M9:M10"/>
    <mergeCell ref="N9:N10"/>
    <mergeCell ref="O9:O10"/>
    <mergeCell ref="C8:D10"/>
    <mergeCell ref="C11:D15"/>
    <mergeCell ref="C16:D20"/>
    <mergeCell ref="C21:D25"/>
    <mergeCell ref="C26:D30"/>
    <mergeCell ref="C31:D35"/>
    <mergeCell ref="C36:D40"/>
    <mergeCell ref="C41:D45"/>
    <mergeCell ref="C46:D50"/>
    <mergeCell ref="C51:D55"/>
    <mergeCell ref="C56:D60"/>
    <mergeCell ref="C61:D65"/>
    <mergeCell ref="C66:D70"/>
    <mergeCell ref="C71:D75"/>
    <mergeCell ref="C76:D80"/>
    <mergeCell ref="C81:D85"/>
    <mergeCell ref="C86:D90"/>
    <mergeCell ref="C91:D95"/>
    <mergeCell ref="C96:D100"/>
    <mergeCell ref="C101:D105"/>
    <mergeCell ref="C106:D110"/>
    <mergeCell ref="C111:D115"/>
    <mergeCell ref="C116:D120"/>
    <mergeCell ref="C121:D125"/>
    <mergeCell ref="C126:D130"/>
    <mergeCell ref="C131:D135"/>
    <mergeCell ref="C136:D140"/>
    <mergeCell ref="C141:D145"/>
    <mergeCell ref="C146:D150"/>
    <mergeCell ref="C151:D155"/>
    <mergeCell ref="C156:D160"/>
    <mergeCell ref="C161:D165"/>
    <mergeCell ref="C166:D170"/>
    <mergeCell ref="C171:D175"/>
    <mergeCell ref="C176:D180"/>
    <mergeCell ref="C181:D185"/>
    <mergeCell ref="C186:D190"/>
    <mergeCell ref="C191:D195"/>
    <mergeCell ref="C196:D200"/>
    <mergeCell ref="C201:D205"/>
    <mergeCell ref="C206:D210"/>
    <mergeCell ref="C211:D215"/>
    <mergeCell ref="C216:D220"/>
    <mergeCell ref="C221:D225"/>
    <mergeCell ref="C226:D230"/>
    <mergeCell ref="C231:D235"/>
    <mergeCell ref="C236:D240"/>
    <mergeCell ref="C241:D245"/>
    <mergeCell ref="C246:D250"/>
    <mergeCell ref="C251:D255"/>
    <mergeCell ref="C256:D260"/>
    <mergeCell ref="C261:D265"/>
    <mergeCell ref="C266:D270"/>
    <mergeCell ref="C271:D275"/>
    <mergeCell ref="C276:D280"/>
    <mergeCell ref="C281:D285"/>
    <mergeCell ref="C286:D290"/>
    <mergeCell ref="C291:D295"/>
    <mergeCell ref="C296:D300"/>
    <mergeCell ref="C301:D305"/>
    <mergeCell ref="C306:D310"/>
    <mergeCell ref="C311:D315"/>
    <mergeCell ref="C316:D320"/>
    <mergeCell ref="C321:D325"/>
    <mergeCell ref="C326:D330"/>
    <mergeCell ref="C331:D335"/>
    <mergeCell ref="C336:D340"/>
    <mergeCell ref="C341:D345"/>
    <mergeCell ref="C346:D350"/>
    <mergeCell ref="C351:D355"/>
    <mergeCell ref="C356:D360"/>
    <mergeCell ref="C361:D365"/>
    <mergeCell ref="C366:D370"/>
    <mergeCell ref="C371:D375"/>
    <mergeCell ref="C376:D380"/>
    <mergeCell ref="C381:D385"/>
    <mergeCell ref="C386:D390"/>
    <mergeCell ref="C391:D395"/>
    <mergeCell ref="C396:D400"/>
    <mergeCell ref="C401:D405"/>
    <mergeCell ref="C406:D410"/>
    <mergeCell ref="C411:D415"/>
    <mergeCell ref="C416:D420"/>
    <mergeCell ref="C421:D425"/>
    <mergeCell ref="C426:D430"/>
    <mergeCell ref="C431:D435"/>
    <mergeCell ref="C436:D440"/>
    <mergeCell ref="C441:D445"/>
    <mergeCell ref="C446:D450"/>
    <mergeCell ref="C451:D455"/>
    <mergeCell ref="C456:D460"/>
    <mergeCell ref="C461:D465"/>
    <mergeCell ref="C466:D470"/>
    <mergeCell ref="C471:D475"/>
    <mergeCell ref="C476:D480"/>
    <mergeCell ref="C481:D485"/>
    <mergeCell ref="C486:D490"/>
    <mergeCell ref="C491:D495"/>
    <mergeCell ref="C496:D500"/>
    <mergeCell ref="C501:D505"/>
    <mergeCell ref="C506:D510"/>
  </mergeCells>
  <phoneticPr fontId="13"/>
  <conditionalFormatting sqref="M12:O12">
    <cfRule type="expression" dxfId="973" priority="513">
      <formula>IF($L11="クローズ",1,0)</formula>
    </cfRule>
    <cfRule type="expression" dxfId="972" priority="517">
      <formula>IF($L11="対策検討中",1,0)</formula>
    </cfRule>
    <cfRule type="expression" dxfId="971" priority="521">
      <formula>IF($L11="対策着手済",1,0)</formula>
    </cfRule>
  </conditionalFormatting>
  <conditionalFormatting sqref="M13:O13">
    <cfRule type="expression" dxfId="970" priority="512">
      <formula>IF($L11="クローズ",1,0)</formula>
    </cfRule>
    <cfRule type="expression" dxfId="969" priority="516">
      <formula>IF($L11="対策検討中",1,0)</formula>
    </cfRule>
    <cfRule type="expression" dxfId="968" priority="520">
      <formula>IF($L11="対策着手済",1,0)</formula>
    </cfRule>
  </conditionalFormatting>
  <conditionalFormatting sqref="M14:O14">
    <cfRule type="expression" dxfId="967" priority="511">
      <formula>IF($L11="クローズ",1,0)</formula>
    </cfRule>
    <cfRule type="expression" dxfId="966" priority="515">
      <formula>IF($L11="対策検討中",1,0)</formula>
    </cfRule>
    <cfRule type="expression" dxfId="965" priority="519">
      <formula>IF($L11="対策着手済",1,0)</formula>
    </cfRule>
  </conditionalFormatting>
  <conditionalFormatting sqref="M15:O15">
    <cfRule type="expression" dxfId="964" priority="510">
      <formula>IF($L11="クローズ",1,0)</formula>
    </cfRule>
    <cfRule type="expression" dxfId="963" priority="514">
      <formula>IF($L11="対策検討中",1,0)</formula>
    </cfRule>
    <cfRule type="expression" dxfId="962" priority="518">
      <formula>IF($L11="対策着手済",1,0)</formula>
    </cfRule>
    <cfRule type="expression" dxfId="961" priority="522">
      <formula>IF($L11="対策完了",1,0)</formula>
    </cfRule>
  </conditionalFormatting>
  <conditionalFormatting sqref="C41">
    <cfRule type="expression" dxfId="960" priority="186">
      <formula>IF($L41="対策完了",1,0)</formula>
    </cfRule>
    <cfRule type="expression" dxfId="959" priority="285">
      <formula>IF($L41="対策着手済",1,0)</formula>
    </cfRule>
    <cfRule type="expression" dxfId="958" priority="384">
      <formula>IF($L41="対策検討中",1,0)</formula>
    </cfRule>
    <cfRule type="expression" dxfId="957" priority="483">
      <formula>IF($L41="クローズ",1,0)</formula>
    </cfRule>
  </conditionalFormatting>
  <conditionalFormatting sqref="C56">
    <cfRule type="expression" dxfId="956" priority="183">
      <formula>IF($L56="対策完了",1,0)</formula>
    </cfRule>
    <cfRule type="expression" dxfId="955" priority="282">
      <formula>IF($L56="対策着手済",1,0)</formula>
    </cfRule>
    <cfRule type="expression" dxfId="954" priority="381">
      <formula>IF($L56="対策検討中",1,0)</formula>
    </cfRule>
    <cfRule type="expression" dxfId="953" priority="480">
      <formula>IF($L56="クローズ",1,0)</formula>
    </cfRule>
  </conditionalFormatting>
  <conditionalFormatting sqref="C116">
    <cfRule type="expression" dxfId="952" priority="171">
      <formula>IF($L116="対策完了",1,0)</formula>
    </cfRule>
    <cfRule type="expression" dxfId="951" priority="270">
      <formula>IF($L116="対策着手済",1,0)</formula>
    </cfRule>
    <cfRule type="expression" dxfId="950" priority="369">
      <formula>IF($L116="対策検討中",1,0)</formula>
    </cfRule>
    <cfRule type="expression" dxfId="949" priority="468">
      <formula>IF($L116="クローズ",1,0)</formula>
    </cfRule>
  </conditionalFormatting>
  <conditionalFormatting sqref="C121">
    <cfRule type="expression" dxfId="948" priority="170">
      <formula>IF($L121="対策完了",1,0)</formula>
    </cfRule>
    <cfRule type="expression" dxfId="947" priority="269">
      <formula>IF($L121="対策着手済",1,0)</formula>
    </cfRule>
    <cfRule type="expression" dxfId="946" priority="368">
      <formula>IF($L121="対策検討中",1,0)</formula>
    </cfRule>
    <cfRule type="expression" dxfId="945" priority="467">
      <formula>IF($L121="クローズ",1,0)</formula>
    </cfRule>
  </conditionalFormatting>
  <conditionalFormatting sqref="C151">
    <cfRule type="expression" dxfId="924" priority="164">
      <formula>IF($L151="対策完了",1,0)</formula>
    </cfRule>
    <cfRule type="expression" dxfId="923" priority="263">
      <formula>IF($L151="対策着手済",1,0)</formula>
    </cfRule>
    <cfRule type="expression" dxfId="922" priority="362">
      <formula>IF($L151="対策検討中",1,0)</formula>
    </cfRule>
    <cfRule type="expression" dxfId="921" priority="461">
      <formula>IF($L151="クローズ",1,0)</formula>
    </cfRule>
  </conditionalFormatting>
  <conditionalFormatting sqref="C156">
    <cfRule type="expression" dxfId="920" priority="163">
      <formula>IF($L156="対策完了",1,0)</formula>
    </cfRule>
    <cfRule type="expression" dxfId="919" priority="262">
      <formula>IF($L156="対策着手済",1,0)</formula>
    </cfRule>
    <cfRule type="expression" dxfId="918" priority="361">
      <formula>IF($L156="対策検討中",1,0)</formula>
    </cfRule>
    <cfRule type="expression" dxfId="917" priority="460">
      <formula>IF($L156="クローズ",1,0)</formula>
    </cfRule>
  </conditionalFormatting>
  <conditionalFormatting sqref="C161">
    <cfRule type="expression" dxfId="916" priority="162">
      <formula>IF($L161="対策完了",1,0)</formula>
    </cfRule>
    <cfRule type="expression" dxfId="915" priority="261">
      <formula>IF($L161="対策着手済",1,0)</formula>
    </cfRule>
    <cfRule type="expression" dxfId="914" priority="360">
      <formula>IF($L161="対策検討中",1,0)</formula>
    </cfRule>
    <cfRule type="expression" dxfId="913" priority="459">
      <formula>IF($L161="クローズ",1,0)</formula>
    </cfRule>
  </conditionalFormatting>
  <conditionalFormatting sqref="C166">
    <cfRule type="expression" dxfId="912" priority="161">
      <formula>IF($L166="対策完了",1,0)</formula>
    </cfRule>
    <cfRule type="expression" dxfId="911" priority="260">
      <formula>IF($L166="対策着手済",1,0)</formula>
    </cfRule>
    <cfRule type="expression" dxfId="910" priority="359">
      <formula>IF($L166="対策検討中",1,0)</formula>
    </cfRule>
    <cfRule type="expression" dxfId="909" priority="458">
      <formula>IF($L166="クローズ",1,0)</formula>
    </cfRule>
  </conditionalFormatting>
  <conditionalFormatting sqref="C171">
    <cfRule type="expression" dxfId="908" priority="160">
      <formula>IF($L171="対策完了",1,0)</formula>
    </cfRule>
    <cfRule type="expression" dxfId="907" priority="259">
      <formula>IF($L171="対策着手済",1,0)</formula>
    </cfRule>
    <cfRule type="expression" dxfId="906" priority="358">
      <formula>IF($L171="対策検討中",1,0)</formula>
    </cfRule>
    <cfRule type="expression" dxfId="905" priority="457">
      <formula>IF($L171="クローズ",1,0)</formula>
    </cfRule>
  </conditionalFormatting>
  <conditionalFormatting sqref="C176">
    <cfRule type="expression" dxfId="904" priority="159">
      <formula>IF($L176="対策完了",1,0)</formula>
    </cfRule>
    <cfRule type="expression" dxfId="903" priority="258">
      <formula>IF($L176="対策着手済",1,0)</formula>
    </cfRule>
    <cfRule type="expression" dxfId="902" priority="357">
      <formula>IF($L176="対策検討中",1,0)</formula>
    </cfRule>
    <cfRule type="expression" dxfId="901" priority="456">
      <formula>IF($L176="クローズ",1,0)</formula>
    </cfRule>
  </conditionalFormatting>
  <conditionalFormatting sqref="C181">
    <cfRule type="expression" dxfId="900" priority="158">
      <formula>IF($L181="対策完了",1,0)</formula>
    </cfRule>
    <cfRule type="expression" dxfId="899" priority="257">
      <formula>IF($L181="対策着手済",1,0)</formula>
    </cfRule>
    <cfRule type="expression" dxfId="898" priority="356">
      <formula>IF($L181="対策検討中",1,0)</formula>
    </cfRule>
    <cfRule type="expression" dxfId="897" priority="455">
      <formula>IF($L181="クローズ",1,0)</formula>
    </cfRule>
  </conditionalFormatting>
  <conditionalFormatting sqref="C186">
    <cfRule type="expression" dxfId="896" priority="157">
      <formula>IF($L186="対策完了",1,0)</formula>
    </cfRule>
    <cfRule type="expression" dxfId="895" priority="256">
      <formula>IF($L186="対策着手済",1,0)</formula>
    </cfRule>
    <cfRule type="expression" dxfId="894" priority="355">
      <formula>IF($L186="対策検討中",1,0)</formula>
    </cfRule>
    <cfRule type="expression" dxfId="893" priority="454">
      <formula>IF($L186="クローズ",1,0)</formula>
    </cfRule>
  </conditionalFormatting>
  <conditionalFormatting sqref="C191">
    <cfRule type="expression" dxfId="892" priority="156">
      <formula>IF($L191="対策完了",1,0)</formula>
    </cfRule>
    <cfRule type="expression" dxfId="891" priority="255">
      <formula>IF($L191="対策着手済",1,0)</formula>
    </cfRule>
    <cfRule type="expression" dxfId="890" priority="354">
      <formula>IF($L191="対策検討中",1,0)</formula>
    </cfRule>
    <cfRule type="expression" dxfId="889" priority="453">
      <formula>IF($L191="クローズ",1,0)</formula>
    </cfRule>
  </conditionalFormatting>
  <conditionalFormatting sqref="C196">
    <cfRule type="expression" dxfId="888" priority="155">
      <formula>IF($L196="対策完了",1,0)</formula>
    </cfRule>
    <cfRule type="expression" dxfId="887" priority="254">
      <formula>IF($L196="対策着手済",1,0)</formula>
    </cfRule>
    <cfRule type="expression" dxfId="886" priority="353">
      <formula>IF($L196="対策検討中",1,0)</formula>
    </cfRule>
    <cfRule type="expression" dxfId="885" priority="452">
      <formula>IF($L196="クローズ",1,0)</formula>
    </cfRule>
  </conditionalFormatting>
  <conditionalFormatting sqref="C201">
    <cfRule type="expression" dxfId="884" priority="154">
      <formula>IF($L201="対策完了",1,0)</formula>
    </cfRule>
    <cfRule type="expression" dxfId="883" priority="253">
      <formula>IF($L201="対策着手済",1,0)</formula>
    </cfRule>
    <cfRule type="expression" dxfId="882" priority="352">
      <formula>IF($L201="対策検討中",1,0)</formula>
    </cfRule>
    <cfRule type="expression" dxfId="881" priority="451">
      <formula>IF($L201="クローズ",1,0)</formula>
    </cfRule>
  </conditionalFormatting>
  <conditionalFormatting sqref="C206">
    <cfRule type="expression" dxfId="880" priority="153">
      <formula>IF($L206="対策完了",1,0)</formula>
    </cfRule>
    <cfRule type="expression" dxfId="879" priority="252">
      <formula>IF($L206="対策着手済",1,0)</formula>
    </cfRule>
    <cfRule type="expression" dxfId="878" priority="351">
      <formula>IF($L206="対策検討中",1,0)</formula>
    </cfRule>
    <cfRule type="expression" dxfId="877" priority="450">
      <formula>IF($L206="クローズ",1,0)</formula>
    </cfRule>
  </conditionalFormatting>
  <conditionalFormatting sqref="C211">
    <cfRule type="expression" dxfId="876" priority="152">
      <formula>IF($L211="対策完了",1,0)</formula>
    </cfRule>
    <cfRule type="expression" dxfId="875" priority="251">
      <formula>IF($L211="対策着手済",1,0)</formula>
    </cfRule>
    <cfRule type="expression" dxfId="874" priority="350">
      <formula>IF($L211="対策検討中",1,0)</formula>
    </cfRule>
    <cfRule type="expression" dxfId="873" priority="449">
      <formula>IF($L211="クローズ",1,0)</formula>
    </cfRule>
  </conditionalFormatting>
  <conditionalFormatting sqref="C216">
    <cfRule type="expression" dxfId="872" priority="151">
      <formula>IF($L216="対策完了",1,0)</formula>
    </cfRule>
    <cfRule type="expression" dxfId="871" priority="250">
      <formula>IF($L216="対策着手済",1,0)</formula>
    </cfRule>
    <cfRule type="expression" dxfId="870" priority="349">
      <formula>IF($L216="対策検討中",1,0)</formula>
    </cfRule>
    <cfRule type="expression" dxfId="869" priority="448">
      <formula>IF($L216="クローズ",1,0)</formula>
    </cfRule>
  </conditionalFormatting>
  <conditionalFormatting sqref="C221">
    <cfRule type="expression" dxfId="868" priority="150">
      <formula>IF($L221="対策完了",1,0)</formula>
    </cfRule>
    <cfRule type="expression" dxfId="867" priority="249">
      <formula>IF($L221="対策着手済",1,0)</formula>
    </cfRule>
    <cfRule type="expression" dxfId="866" priority="348">
      <formula>IF($L221="対策検討中",1,0)</formula>
    </cfRule>
    <cfRule type="expression" dxfId="865" priority="447">
      <formula>IF($L221="クローズ",1,0)</formula>
    </cfRule>
  </conditionalFormatting>
  <conditionalFormatting sqref="C226">
    <cfRule type="expression" dxfId="864" priority="149">
      <formula>IF($L226="対策完了",1,0)</formula>
    </cfRule>
    <cfRule type="expression" dxfId="863" priority="248">
      <formula>IF($L226="対策着手済",1,0)</formula>
    </cfRule>
    <cfRule type="expression" dxfId="862" priority="347">
      <formula>IF($L226="対策検討中",1,0)</formula>
    </cfRule>
    <cfRule type="expression" dxfId="861" priority="446">
      <formula>IF($L226="クローズ",1,0)</formula>
    </cfRule>
  </conditionalFormatting>
  <conditionalFormatting sqref="C231">
    <cfRule type="expression" dxfId="860" priority="148">
      <formula>IF($L231="対策完了",1,0)</formula>
    </cfRule>
    <cfRule type="expression" dxfId="859" priority="247">
      <formula>IF($L231="対策着手済",1,0)</formula>
    </cfRule>
    <cfRule type="expression" dxfId="858" priority="346">
      <formula>IF($L231="対策検討中",1,0)</formula>
    </cfRule>
    <cfRule type="expression" dxfId="857" priority="445">
      <formula>IF($L231="クローズ",1,0)</formula>
    </cfRule>
  </conditionalFormatting>
  <conditionalFormatting sqref="C236">
    <cfRule type="expression" dxfId="856" priority="147">
      <formula>IF($L236="対策完了",1,0)</formula>
    </cfRule>
    <cfRule type="expression" dxfId="855" priority="246">
      <formula>IF($L236="対策着手済",1,0)</formula>
    </cfRule>
    <cfRule type="expression" dxfId="854" priority="345">
      <formula>IF($L236="対策検討中",1,0)</formula>
    </cfRule>
    <cfRule type="expression" dxfId="853" priority="444">
      <formula>IF($L236="クローズ",1,0)</formula>
    </cfRule>
  </conditionalFormatting>
  <conditionalFormatting sqref="C241">
    <cfRule type="expression" dxfId="852" priority="146">
      <formula>IF($L241="対策完了",1,0)</formula>
    </cfRule>
    <cfRule type="expression" dxfId="851" priority="245">
      <formula>IF($L241="対策着手済",1,0)</formula>
    </cfRule>
    <cfRule type="expression" dxfId="850" priority="344">
      <formula>IF($L241="対策検討中",1,0)</formula>
    </cfRule>
    <cfRule type="expression" dxfId="849" priority="443">
      <formula>IF($L241="クローズ",1,0)</formula>
    </cfRule>
  </conditionalFormatting>
  <conditionalFormatting sqref="C246">
    <cfRule type="expression" dxfId="848" priority="145">
      <formula>IF($L246="対策完了",1,0)</formula>
    </cfRule>
    <cfRule type="expression" dxfId="847" priority="244">
      <formula>IF($L246="対策着手済",1,0)</formula>
    </cfRule>
    <cfRule type="expression" dxfId="846" priority="343">
      <formula>IF($L246="対策検討中",1,0)</formula>
    </cfRule>
    <cfRule type="expression" dxfId="845" priority="442">
      <formula>IF($L246="クローズ",1,0)</formula>
    </cfRule>
  </conditionalFormatting>
  <conditionalFormatting sqref="C251">
    <cfRule type="expression" dxfId="844" priority="144">
      <formula>IF($L251="対策完了",1,0)</formula>
    </cfRule>
    <cfRule type="expression" dxfId="843" priority="243">
      <formula>IF($L251="対策着手済",1,0)</formula>
    </cfRule>
    <cfRule type="expression" dxfId="842" priority="342">
      <formula>IF($L251="対策検討中",1,0)</formula>
    </cfRule>
    <cfRule type="expression" dxfId="841" priority="441">
      <formula>IF($L251="クローズ",1,0)</formula>
    </cfRule>
  </conditionalFormatting>
  <conditionalFormatting sqref="C256">
    <cfRule type="expression" dxfId="840" priority="143">
      <formula>IF($L256="対策完了",1,0)</formula>
    </cfRule>
    <cfRule type="expression" dxfId="839" priority="242">
      <formula>IF($L256="対策着手済",1,0)</formula>
    </cfRule>
    <cfRule type="expression" dxfId="838" priority="341">
      <formula>IF($L256="対策検討中",1,0)</formula>
    </cfRule>
    <cfRule type="expression" dxfId="837" priority="440">
      <formula>IF($L256="クローズ",1,0)</formula>
    </cfRule>
  </conditionalFormatting>
  <conditionalFormatting sqref="C261">
    <cfRule type="expression" dxfId="836" priority="142">
      <formula>IF($L261="対策完了",1,0)</formula>
    </cfRule>
    <cfRule type="expression" dxfId="835" priority="241">
      <formula>IF($L261="対策着手済",1,0)</formula>
    </cfRule>
    <cfRule type="expression" dxfId="834" priority="340">
      <formula>IF($L261="対策検討中",1,0)</formula>
    </cfRule>
    <cfRule type="expression" dxfId="833" priority="439">
      <formula>IF($L261="クローズ",1,0)</formula>
    </cfRule>
  </conditionalFormatting>
  <conditionalFormatting sqref="C266">
    <cfRule type="expression" dxfId="832" priority="141">
      <formula>IF($L266="対策完了",1,0)</formula>
    </cfRule>
    <cfRule type="expression" dxfId="831" priority="240">
      <formula>IF($L266="対策着手済",1,0)</formula>
    </cfRule>
    <cfRule type="expression" dxfId="830" priority="339">
      <formula>IF($L266="対策検討中",1,0)</formula>
    </cfRule>
    <cfRule type="expression" dxfId="829" priority="438">
      <formula>IF($L266="クローズ",1,0)</formula>
    </cfRule>
  </conditionalFormatting>
  <conditionalFormatting sqref="C271">
    <cfRule type="expression" dxfId="828" priority="140">
      <formula>IF($L271="対策完了",1,0)</formula>
    </cfRule>
    <cfRule type="expression" dxfId="827" priority="239">
      <formula>IF($L271="対策着手済",1,0)</formula>
    </cfRule>
    <cfRule type="expression" dxfId="826" priority="338">
      <formula>IF($L271="対策検討中",1,0)</formula>
    </cfRule>
    <cfRule type="expression" dxfId="825" priority="437">
      <formula>IF($L271="クローズ",1,0)</formula>
    </cfRule>
  </conditionalFormatting>
  <conditionalFormatting sqref="C276">
    <cfRule type="expression" dxfId="824" priority="139">
      <formula>IF($L276="対策完了",1,0)</formula>
    </cfRule>
    <cfRule type="expression" dxfId="823" priority="238">
      <formula>IF($L276="対策着手済",1,0)</formula>
    </cfRule>
    <cfRule type="expression" dxfId="822" priority="337">
      <formula>IF($L276="対策検討中",1,0)</formula>
    </cfRule>
    <cfRule type="expression" dxfId="821" priority="436">
      <formula>IF($L276="クローズ",1,0)</formula>
    </cfRule>
  </conditionalFormatting>
  <conditionalFormatting sqref="C281">
    <cfRule type="expression" dxfId="820" priority="138">
      <formula>IF($L281="対策完了",1,0)</formula>
    </cfRule>
    <cfRule type="expression" dxfId="819" priority="237">
      <formula>IF($L281="対策着手済",1,0)</formula>
    </cfRule>
    <cfRule type="expression" dxfId="818" priority="336">
      <formula>IF($L281="対策検討中",1,0)</formula>
    </cfRule>
    <cfRule type="expression" dxfId="817" priority="435">
      <formula>IF($L281="クローズ",1,0)</formula>
    </cfRule>
  </conditionalFormatting>
  <conditionalFormatting sqref="C286">
    <cfRule type="expression" dxfId="816" priority="137">
      <formula>IF($L286="対策完了",1,0)</formula>
    </cfRule>
    <cfRule type="expression" dxfId="815" priority="236">
      <formula>IF($L286="対策着手済",1,0)</formula>
    </cfRule>
    <cfRule type="expression" dxfId="814" priority="335">
      <formula>IF($L286="対策検討中",1,0)</formula>
    </cfRule>
    <cfRule type="expression" dxfId="813" priority="434">
      <formula>IF($L286="クローズ",1,0)</formula>
    </cfRule>
  </conditionalFormatting>
  <conditionalFormatting sqref="C291">
    <cfRule type="expression" dxfId="812" priority="136">
      <formula>IF($L291="対策完了",1,0)</formula>
    </cfRule>
    <cfRule type="expression" dxfId="811" priority="235">
      <formula>IF($L291="対策着手済",1,0)</formula>
    </cfRule>
    <cfRule type="expression" dxfId="810" priority="334">
      <formula>IF($L291="対策検討中",1,0)</formula>
    </cfRule>
    <cfRule type="expression" dxfId="809" priority="433">
      <formula>IF($L291="クローズ",1,0)</formula>
    </cfRule>
  </conditionalFormatting>
  <conditionalFormatting sqref="C296">
    <cfRule type="expression" dxfId="808" priority="135">
      <formula>IF($L296="対策完了",1,0)</formula>
    </cfRule>
    <cfRule type="expression" dxfId="807" priority="234">
      <formula>IF($L296="対策着手済",1,0)</formula>
    </cfRule>
    <cfRule type="expression" dxfId="806" priority="333">
      <formula>IF($L296="対策検討中",1,0)</formula>
    </cfRule>
    <cfRule type="expression" dxfId="805" priority="432">
      <formula>IF($L296="クローズ",1,0)</formula>
    </cfRule>
  </conditionalFormatting>
  <conditionalFormatting sqref="C301">
    <cfRule type="expression" dxfId="804" priority="134">
      <formula>IF($L301="対策完了",1,0)</formula>
    </cfRule>
    <cfRule type="expression" dxfId="803" priority="233">
      <formula>IF($L301="対策着手済",1,0)</formula>
    </cfRule>
    <cfRule type="expression" dxfId="802" priority="332">
      <formula>IF($L301="対策検討中",1,0)</formula>
    </cfRule>
    <cfRule type="expression" dxfId="801" priority="431">
      <formula>IF($L301="クローズ",1,0)</formula>
    </cfRule>
  </conditionalFormatting>
  <conditionalFormatting sqref="C306">
    <cfRule type="expression" dxfId="800" priority="133">
      <formula>IF($L306="対策完了",1,0)</formula>
    </cfRule>
    <cfRule type="expression" dxfId="799" priority="232">
      <formula>IF($L306="対策着手済",1,0)</formula>
    </cfRule>
    <cfRule type="expression" dxfId="798" priority="331">
      <formula>IF($L306="対策検討中",1,0)</formula>
    </cfRule>
    <cfRule type="expression" dxfId="797" priority="430">
      <formula>IF($L306="クローズ",1,0)</formula>
    </cfRule>
  </conditionalFormatting>
  <conditionalFormatting sqref="C311">
    <cfRule type="expression" dxfId="796" priority="132">
      <formula>IF($L311="対策完了",1,0)</formula>
    </cfRule>
    <cfRule type="expression" dxfId="795" priority="231">
      <formula>IF($L311="対策着手済",1,0)</formula>
    </cfRule>
    <cfRule type="expression" dxfId="794" priority="330">
      <formula>IF($L311="対策検討中",1,0)</formula>
    </cfRule>
    <cfRule type="expression" dxfId="793" priority="429">
      <formula>IF($L311="クローズ",1,0)</formula>
    </cfRule>
  </conditionalFormatting>
  <conditionalFormatting sqref="C316">
    <cfRule type="expression" dxfId="792" priority="131">
      <formula>IF($L316="対策完了",1,0)</formula>
    </cfRule>
    <cfRule type="expression" dxfId="791" priority="230">
      <formula>IF($L316="対策着手済",1,0)</formula>
    </cfRule>
    <cfRule type="expression" dxfId="790" priority="329">
      <formula>IF($L316="対策検討中",1,0)</formula>
    </cfRule>
    <cfRule type="expression" dxfId="789" priority="428">
      <formula>IF($L316="クローズ",1,0)</formula>
    </cfRule>
  </conditionalFormatting>
  <conditionalFormatting sqref="C321">
    <cfRule type="expression" dxfId="788" priority="130">
      <formula>IF($L321="対策完了",1,0)</formula>
    </cfRule>
    <cfRule type="expression" dxfId="787" priority="229">
      <formula>IF($L321="対策着手済",1,0)</formula>
    </cfRule>
    <cfRule type="expression" dxfId="786" priority="328">
      <formula>IF($L321="対策検討中",1,0)</formula>
    </cfRule>
    <cfRule type="expression" dxfId="785" priority="427">
      <formula>IF($L321="クローズ",1,0)</formula>
    </cfRule>
  </conditionalFormatting>
  <conditionalFormatting sqref="C326">
    <cfRule type="expression" dxfId="784" priority="129">
      <formula>IF($L326="対策完了",1,0)</formula>
    </cfRule>
    <cfRule type="expression" dxfId="783" priority="228">
      <formula>IF($L326="対策着手済",1,0)</formula>
    </cfRule>
    <cfRule type="expression" dxfId="782" priority="327">
      <formula>IF($L326="対策検討中",1,0)</formula>
    </cfRule>
    <cfRule type="expression" dxfId="781" priority="426">
      <formula>IF($L326="クローズ",1,0)</formula>
    </cfRule>
  </conditionalFormatting>
  <conditionalFormatting sqref="C331">
    <cfRule type="expression" dxfId="780" priority="128">
      <formula>IF($L331="対策完了",1,0)</formula>
    </cfRule>
    <cfRule type="expression" dxfId="779" priority="227">
      <formula>IF($L331="対策着手済",1,0)</formula>
    </cfRule>
    <cfRule type="expression" dxfId="778" priority="326">
      <formula>IF($L331="対策検討中",1,0)</formula>
    </cfRule>
    <cfRule type="expression" dxfId="777" priority="425">
      <formula>IF($L331="クローズ",1,0)</formula>
    </cfRule>
  </conditionalFormatting>
  <conditionalFormatting sqref="C336">
    <cfRule type="expression" dxfId="776" priority="127">
      <formula>IF($L336="対策完了",1,0)</formula>
    </cfRule>
    <cfRule type="expression" dxfId="775" priority="226">
      <formula>IF($L336="対策着手済",1,0)</formula>
    </cfRule>
    <cfRule type="expression" dxfId="774" priority="325">
      <formula>IF($L336="対策検討中",1,0)</formula>
    </cfRule>
    <cfRule type="expression" dxfId="773" priority="424">
      <formula>IF($L336="クローズ",1,0)</formula>
    </cfRule>
  </conditionalFormatting>
  <conditionalFormatting sqref="C341">
    <cfRule type="expression" dxfId="772" priority="126">
      <formula>IF($L341="対策完了",1,0)</formula>
    </cfRule>
    <cfRule type="expression" dxfId="771" priority="225">
      <formula>IF($L341="対策着手済",1,0)</formula>
    </cfRule>
    <cfRule type="expression" dxfId="770" priority="324">
      <formula>IF($L341="対策検討中",1,0)</formula>
    </cfRule>
    <cfRule type="expression" dxfId="769" priority="423">
      <formula>IF($L341="クローズ",1,0)</formula>
    </cfRule>
  </conditionalFormatting>
  <conditionalFormatting sqref="C346">
    <cfRule type="expression" dxfId="768" priority="125">
      <formula>IF($L346="対策完了",1,0)</formula>
    </cfRule>
    <cfRule type="expression" dxfId="767" priority="224">
      <formula>IF($L346="対策着手済",1,0)</formula>
    </cfRule>
    <cfRule type="expression" dxfId="766" priority="323">
      <formula>IF($L346="対策検討中",1,0)</formula>
    </cfRule>
    <cfRule type="expression" dxfId="765" priority="422">
      <formula>IF($L346="クローズ",1,0)</formula>
    </cfRule>
  </conditionalFormatting>
  <conditionalFormatting sqref="C351">
    <cfRule type="expression" dxfId="764" priority="124">
      <formula>IF($L351="対策完了",1,0)</formula>
    </cfRule>
    <cfRule type="expression" dxfId="763" priority="223">
      <formula>IF($L351="対策着手済",1,0)</formula>
    </cfRule>
    <cfRule type="expression" dxfId="762" priority="322">
      <formula>IF($L351="対策検討中",1,0)</formula>
    </cfRule>
    <cfRule type="expression" dxfId="761" priority="421">
      <formula>IF($L351="クローズ",1,0)</formula>
    </cfRule>
  </conditionalFormatting>
  <conditionalFormatting sqref="C356">
    <cfRule type="expression" dxfId="760" priority="123">
      <formula>IF($L356="対策完了",1,0)</formula>
    </cfRule>
    <cfRule type="expression" dxfId="759" priority="222">
      <formula>IF($L356="対策着手済",1,0)</formula>
    </cfRule>
    <cfRule type="expression" dxfId="758" priority="321">
      <formula>IF($L356="対策検討中",1,0)</formula>
    </cfRule>
    <cfRule type="expression" dxfId="757" priority="420">
      <formula>IF($L356="クローズ",1,0)</formula>
    </cfRule>
  </conditionalFormatting>
  <conditionalFormatting sqref="C361">
    <cfRule type="expression" dxfId="756" priority="122">
      <formula>IF($L361="対策完了",1,0)</formula>
    </cfRule>
    <cfRule type="expression" dxfId="755" priority="221">
      <formula>IF($L361="対策着手済",1,0)</formula>
    </cfRule>
    <cfRule type="expression" dxfId="754" priority="320">
      <formula>IF($L361="対策検討中",1,0)</formula>
    </cfRule>
    <cfRule type="expression" dxfId="753" priority="419">
      <formula>IF($L361="クローズ",1,0)</formula>
    </cfRule>
  </conditionalFormatting>
  <conditionalFormatting sqref="C366">
    <cfRule type="expression" dxfId="752" priority="121">
      <formula>IF($L366="対策完了",1,0)</formula>
    </cfRule>
    <cfRule type="expression" dxfId="751" priority="220">
      <formula>IF($L366="対策着手済",1,0)</formula>
    </cfRule>
    <cfRule type="expression" dxfId="750" priority="319">
      <formula>IF($L366="対策検討中",1,0)</formula>
    </cfRule>
    <cfRule type="expression" dxfId="749" priority="418">
      <formula>IF($L366="クローズ",1,0)</formula>
    </cfRule>
  </conditionalFormatting>
  <conditionalFormatting sqref="C371">
    <cfRule type="expression" dxfId="748" priority="120">
      <formula>IF($L371="対策完了",1,0)</formula>
    </cfRule>
    <cfRule type="expression" dxfId="747" priority="219">
      <formula>IF($L371="対策着手済",1,0)</formula>
    </cfRule>
    <cfRule type="expression" dxfId="746" priority="318">
      <formula>IF($L371="対策検討中",1,0)</formula>
    </cfRule>
    <cfRule type="expression" dxfId="745" priority="417">
      <formula>IF($L371="クローズ",1,0)</formula>
    </cfRule>
  </conditionalFormatting>
  <conditionalFormatting sqref="C376">
    <cfRule type="expression" dxfId="744" priority="119">
      <formula>IF($L376="対策完了",1,0)</formula>
    </cfRule>
    <cfRule type="expression" dxfId="743" priority="218">
      <formula>IF($L376="対策着手済",1,0)</formula>
    </cfRule>
    <cfRule type="expression" dxfId="742" priority="317">
      <formula>IF($L376="対策検討中",1,0)</formula>
    </cfRule>
    <cfRule type="expression" dxfId="741" priority="416">
      <formula>IF($L376="クローズ",1,0)</formula>
    </cfRule>
  </conditionalFormatting>
  <conditionalFormatting sqref="C381">
    <cfRule type="expression" dxfId="740" priority="118">
      <formula>IF($L381="対策完了",1,0)</formula>
    </cfRule>
    <cfRule type="expression" dxfId="739" priority="217">
      <formula>IF($L381="対策着手済",1,0)</formula>
    </cfRule>
    <cfRule type="expression" dxfId="738" priority="316">
      <formula>IF($L381="対策検討中",1,0)</formula>
    </cfRule>
    <cfRule type="expression" dxfId="737" priority="415">
      <formula>IF($L381="クローズ",1,0)</formula>
    </cfRule>
  </conditionalFormatting>
  <conditionalFormatting sqref="C386">
    <cfRule type="expression" dxfId="736" priority="117">
      <formula>IF($L386="対策完了",1,0)</formula>
    </cfRule>
    <cfRule type="expression" dxfId="735" priority="216">
      <formula>IF($L386="対策着手済",1,0)</formula>
    </cfRule>
    <cfRule type="expression" dxfId="734" priority="315">
      <formula>IF($L386="対策検討中",1,0)</formula>
    </cfRule>
    <cfRule type="expression" dxfId="733" priority="414">
      <formula>IF($L386="クローズ",1,0)</formula>
    </cfRule>
  </conditionalFormatting>
  <conditionalFormatting sqref="C391">
    <cfRule type="expression" dxfId="732" priority="116">
      <formula>IF($L391="対策完了",1,0)</formula>
    </cfRule>
    <cfRule type="expression" dxfId="731" priority="215">
      <formula>IF($L391="対策着手済",1,0)</formula>
    </cfRule>
    <cfRule type="expression" dxfId="730" priority="314">
      <formula>IF($L391="対策検討中",1,0)</formula>
    </cfRule>
    <cfRule type="expression" dxfId="729" priority="413">
      <formula>IF($L391="クローズ",1,0)</formula>
    </cfRule>
  </conditionalFormatting>
  <conditionalFormatting sqref="C396">
    <cfRule type="expression" dxfId="728" priority="115">
      <formula>IF($L396="対策完了",1,0)</formula>
    </cfRule>
    <cfRule type="expression" dxfId="727" priority="214">
      <formula>IF($L396="対策着手済",1,0)</formula>
    </cfRule>
    <cfRule type="expression" dxfId="726" priority="313">
      <formula>IF($L396="対策検討中",1,0)</formula>
    </cfRule>
    <cfRule type="expression" dxfId="725" priority="412">
      <formula>IF($L396="クローズ",1,0)</formula>
    </cfRule>
  </conditionalFormatting>
  <conditionalFormatting sqref="C401">
    <cfRule type="expression" dxfId="724" priority="114">
      <formula>IF($L401="対策完了",1,0)</formula>
    </cfRule>
    <cfRule type="expression" dxfId="723" priority="213">
      <formula>IF($L401="対策着手済",1,0)</formula>
    </cfRule>
    <cfRule type="expression" dxfId="722" priority="312">
      <formula>IF($L401="対策検討中",1,0)</formula>
    </cfRule>
    <cfRule type="expression" dxfId="721" priority="411">
      <formula>IF($L401="クローズ",1,0)</formula>
    </cfRule>
  </conditionalFormatting>
  <conditionalFormatting sqref="C406">
    <cfRule type="expression" dxfId="720" priority="113">
      <formula>IF($L406="対策完了",1,0)</formula>
    </cfRule>
    <cfRule type="expression" dxfId="719" priority="212">
      <formula>IF($L406="対策着手済",1,0)</formula>
    </cfRule>
    <cfRule type="expression" dxfId="718" priority="311">
      <formula>IF($L406="対策検討中",1,0)</formula>
    </cfRule>
    <cfRule type="expression" dxfId="717" priority="410">
      <formula>IF($L406="クローズ",1,0)</formula>
    </cfRule>
  </conditionalFormatting>
  <conditionalFormatting sqref="C411">
    <cfRule type="expression" dxfId="716" priority="112">
      <formula>IF($L411="対策完了",1,0)</formula>
    </cfRule>
    <cfRule type="expression" dxfId="715" priority="211">
      <formula>IF($L411="対策着手済",1,0)</formula>
    </cfRule>
    <cfRule type="expression" dxfId="714" priority="310">
      <formula>IF($L411="対策検討中",1,0)</formula>
    </cfRule>
    <cfRule type="expression" dxfId="713" priority="409">
      <formula>IF($L411="クローズ",1,0)</formula>
    </cfRule>
  </conditionalFormatting>
  <conditionalFormatting sqref="C416">
    <cfRule type="expression" dxfId="712" priority="111">
      <formula>IF($L416="対策完了",1,0)</formula>
    </cfRule>
    <cfRule type="expression" dxfId="711" priority="210">
      <formula>IF($L416="対策着手済",1,0)</formula>
    </cfRule>
    <cfRule type="expression" dxfId="710" priority="309">
      <formula>IF($L416="対策検討中",1,0)</formula>
    </cfRule>
    <cfRule type="expression" dxfId="709" priority="408">
      <formula>IF($L416="クローズ",1,0)</formula>
    </cfRule>
  </conditionalFormatting>
  <conditionalFormatting sqref="C421">
    <cfRule type="expression" dxfId="708" priority="110">
      <formula>IF($L421="対策完了",1,0)</formula>
    </cfRule>
    <cfRule type="expression" dxfId="707" priority="209">
      <formula>IF($L421="対策着手済",1,0)</formula>
    </cfRule>
    <cfRule type="expression" dxfId="706" priority="308">
      <formula>IF($L421="対策検討中",1,0)</formula>
    </cfRule>
    <cfRule type="expression" dxfId="705" priority="407">
      <formula>IF($L421="クローズ",1,0)</formula>
    </cfRule>
  </conditionalFormatting>
  <conditionalFormatting sqref="C426">
    <cfRule type="expression" dxfId="704" priority="109">
      <formula>IF($L426="対策完了",1,0)</formula>
    </cfRule>
    <cfRule type="expression" dxfId="703" priority="208">
      <formula>IF($L426="対策着手済",1,0)</formula>
    </cfRule>
    <cfRule type="expression" dxfId="702" priority="307">
      <formula>IF($L426="対策検討中",1,0)</formula>
    </cfRule>
    <cfRule type="expression" dxfId="701" priority="406">
      <formula>IF($L426="クローズ",1,0)</formula>
    </cfRule>
  </conditionalFormatting>
  <conditionalFormatting sqref="C431">
    <cfRule type="expression" dxfId="700" priority="108">
      <formula>IF($L431="対策完了",1,0)</formula>
    </cfRule>
    <cfRule type="expression" dxfId="699" priority="207">
      <formula>IF($L431="対策着手済",1,0)</formula>
    </cfRule>
    <cfRule type="expression" dxfId="698" priority="306">
      <formula>IF($L431="対策検討中",1,0)</formula>
    </cfRule>
    <cfRule type="expression" dxfId="697" priority="405">
      <formula>IF($L431="クローズ",1,0)</formula>
    </cfRule>
  </conditionalFormatting>
  <conditionalFormatting sqref="C436">
    <cfRule type="expression" dxfId="696" priority="107">
      <formula>IF($L436="対策完了",1,0)</formula>
    </cfRule>
    <cfRule type="expression" dxfId="695" priority="206">
      <formula>IF($L436="対策着手済",1,0)</formula>
    </cfRule>
    <cfRule type="expression" dxfId="694" priority="305">
      <formula>IF($L436="対策検討中",1,0)</formula>
    </cfRule>
    <cfRule type="expression" dxfId="693" priority="404">
      <formula>IF($L436="クローズ",1,0)</formula>
    </cfRule>
  </conditionalFormatting>
  <conditionalFormatting sqref="C441">
    <cfRule type="expression" dxfId="692" priority="106">
      <formula>IF($L441="対策完了",1,0)</formula>
    </cfRule>
    <cfRule type="expression" dxfId="691" priority="205">
      <formula>IF($L441="対策着手済",1,0)</formula>
    </cfRule>
    <cfRule type="expression" dxfId="690" priority="304">
      <formula>IF($L441="対策検討中",1,0)</formula>
    </cfRule>
    <cfRule type="expression" dxfId="689" priority="403">
      <formula>IF($L441="クローズ",1,0)</formula>
    </cfRule>
  </conditionalFormatting>
  <conditionalFormatting sqref="C446">
    <cfRule type="expression" dxfId="688" priority="105">
      <formula>IF($L446="対策完了",1,0)</formula>
    </cfRule>
    <cfRule type="expression" dxfId="687" priority="204">
      <formula>IF($L446="対策着手済",1,0)</formula>
    </cfRule>
    <cfRule type="expression" dxfId="686" priority="303">
      <formula>IF($L446="対策検討中",1,0)</formula>
    </cfRule>
    <cfRule type="expression" dxfId="685" priority="402">
      <formula>IF($L446="クローズ",1,0)</formula>
    </cfRule>
  </conditionalFormatting>
  <conditionalFormatting sqref="C451">
    <cfRule type="expression" dxfId="684" priority="104">
      <formula>IF($L451="対策完了",1,0)</formula>
    </cfRule>
    <cfRule type="expression" dxfId="683" priority="203">
      <formula>IF($L451="対策着手済",1,0)</formula>
    </cfRule>
    <cfRule type="expression" dxfId="682" priority="302">
      <formula>IF($L451="対策検討中",1,0)</formula>
    </cfRule>
    <cfRule type="expression" dxfId="681" priority="401">
      <formula>IF($L451="クローズ",1,0)</formula>
    </cfRule>
  </conditionalFormatting>
  <conditionalFormatting sqref="C456">
    <cfRule type="expression" dxfId="680" priority="103">
      <formula>IF($L456="対策完了",1,0)</formula>
    </cfRule>
    <cfRule type="expression" dxfId="679" priority="202">
      <formula>IF($L456="対策着手済",1,0)</formula>
    </cfRule>
    <cfRule type="expression" dxfId="678" priority="301">
      <formula>IF($L456="対策検討中",1,0)</formula>
    </cfRule>
    <cfRule type="expression" dxfId="677" priority="400">
      <formula>IF($L456="クローズ",1,0)</formula>
    </cfRule>
  </conditionalFormatting>
  <conditionalFormatting sqref="C461">
    <cfRule type="expression" dxfId="676" priority="102">
      <formula>IF($L461="対策完了",1,0)</formula>
    </cfRule>
    <cfRule type="expression" dxfId="675" priority="201">
      <formula>IF($L461="対策着手済",1,0)</formula>
    </cfRule>
    <cfRule type="expression" dxfId="674" priority="300">
      <formula>IF($L461="対策検討中",1,0)</formula>
    </cfRule>
    <cfRule type="expression" dxfId="673" priority="399">
      <formula>IF($L461="クローズ",1,0)</formula>
    </cfRule>
  </conditionalFormatting>
  <conditionalFormatting sqref="C466">
    <cfRule type="expression" dxfId="672" priority="101">
      <formula>IF($L466="対策完了",1,0)</formula>
    </cfRule>
    <cfRule type="expression" dxfId="671" priority="200">
      <formula>IF($L466="対策着手済",1,0)</formula>
    </cfRule>
    <cfRule type="expression" dxfId="670" priority="299">
      <formula>IF($L466="対策検討中",1,0)</formula>
    </cfRule>
    <cfRule type="expression" dxfId="669" priority="398">
      <formula>IF($L466="クローズ",1,0)</formula>
    </cfRule>
  </conditionalFormatting>
  <conditionalFormatting sqref="C471">
    <cfRule type="expression" dxfId="668" priority="100">
      <formula>IF($L471="対策完了",1,0)</formula>
    </cfRule>
    <cfRule type="expression" dxfId="667" priority="199">
      <formula>IF($L471="対策着手済",1,0)</formula>
    </cfRule>
    <cfRule type="expression" dxfId="666" priority="298">
      <formula>IF($L471="対策検討中",1,0)</formula>
    </cfRule>
    <cfRule type="expression" dxfId="665" priority="397">
      <formula>IF($L471="クローズ",1,0)</formula>
    </cfRule>
  </conditionalFormatting>
  <conditionalFormatting sqref="C476">
    <cfRule type="expression" dxfId="664" priority="99">
      <formula>IF($L476="対策完了",1,0)</formula>
    </cfRule>
    <cfRule type="expression" dxfId="663" priority="198">
      <formula>IF($L476="対策着手済",1,0)</formula>
    </cfRule>
    <cfRule type="expression" dxfId="662" priority="297">
      <formula>IF($L476="対策検討中",1,0)</formula>
    </cfRule>
    <cfRule type="expression" dxfId="661" priority="396">
      <formula>IF($L476="クローズ",1,0)</formula>
    </cfRule>
  </conditionalFormatting>
  <conditionalFormatting sqref="C481">
    <cfRule type="expression" dxfId="660" priority="98">
      <formula>IF($L481="対策完了",1,0)</formula>
    </cfRule>
    <cfRule type="expression" dxfId="659" priority="197">
      <formula>IF($L481="対策着手済",1,0)</formula>
    </cfRule>
    <cfRule type="expression" dxfId="658" priority="296">
      <formula>IF($L481="対策検討中",1,0)</formula>
    </cfRule>
    <cfRule type="expression" dxfId="657" priority="395">
      <formula>IF($L481="クローズ",1,0)</formula>
    </cfRule>
  </conditionalFormatting>
  <conditionalFormatting sqref="C486">
    <cfRule type="expression" dxfId="656" priority="97">
      <formula>IF($L486="対策完了",1,0)</formula>
    </cfRule>
    <cfRule type="expression" dxfId="655" priority="196">
      <formula>IF($L486="対策着手済",1,0)</formula>
    </cfRule>
    <cfRule type="expression" dxfId="654" priority="295">
      <formula>IF($L486="対策検討中",1,0)</formula>
    </cfRule>
    <cfRule type="expression" dxfId="653" priority="394">
      <formula>IF($L486="クローズ",1,0)</formula>
    </cfRule>
  </conditionalFormatting>
  <conditionalFormatting sqref="C491">
    <cfRule type="expression" dxfId="652" priority="96">
      <formula>IF($L491="対策完了",1,0)</formula>
    </cfRule>
    <cfRule type="expression" dxfId="651" priority="195">
      <formula>IF($L491="対策着手済",1,0)</formula>
    </cfRule>
    <cfRule type="expression" dxfId="650" priority="294">
      <formula>IF($L491="対策検討中",1,0)</formula>
    </cfRule>
    <cfRule type="expression" dxfId="649" priority="393">
      <formula>IF($L491="クローズ",1,0)</formula>
    </cfRule>
  </conditionalFormatting>
  <conditionalFormatting sqref="C496">
    <cfRule type="expression" dxfId="648" priority="95">
      <formula>IF($L496="対策完了",1,0)</formula>
    </cfRule>
    <cfRule type="expression" dxfId="647" priority="194">
      <formula>IF($L496="対策着手済",1,0)</formula>
    </cfRule>
    <cfRule type="expression" dxfId="646" priority="293">
      <formula>IF($L496="対策検討中",1,0)</formula>
    </cfRule>
    <cfRule type="expression" dxfId="645" priority="392">
      <formula>IF($L496="クローズ",1,0)</formula>
    </cfRule>
  </conditionalFormatting>
  <conditionalFormatting sqref="C501">
    <cfRule type="expression" dxfId="644" priority="94">
      <formula>IF($L501="対策完了",1,0)</formula>
    </cfRule>
    <cfRule type="expression" dxfId="643" priority="193">
      <formula>IF($L501="対策着手済",1,0)</formula>
    </cfRule>
    <cfRule type="expression" dxfId="642" priority="292">
      <formula>IF($L501="対策検討中",1,0)</formula>
    </cfRule>
    <cfRule type="expression" dxfId="641" priority="391">
      <formula>IF($L501="クローズ",1,0)</formula>
    </cfRule>
  </conditionalFormatting>
  <conditionalFormatting sqref="C506">
    <cfRule type="expression" dxfId="640" priority="93">
      <formula>IF($L506="対策完了",1,0)</formula>
    </cfRule>
    <cfRule type="expression" dxfId="639" priority="192">
      <formula>IF($L506="対策着手済",1,0)</formula>
    </cfRule>
    <cfRule type="expression" dxfId="638" priority="291">
      <formula>IF($L506="対策検討中",1,0)</formula>
    </cfRule>
    <cfRule type="expression" dxfId="637" priority="390">
      <formula>IF($L506="クローズ",1,0)</formula>
    </cfRule>
  </conditionalFormatting>
  <conditionalFormatting sqref="M11:M510">
    <cfRule type="containsText" dxfId="636" priority="493" operator="containsText" text="★">
      <formula>NOT(ISERROR(SEARCH("★",M11)))</formula>
    </cfRule>
  </conditionalFormatting>
  <conditionalFormatting sqref="B11:C11 B12:B510 E11:O510">
    <cfRule type="expression" dxfId="635" priority="526">
      <formula>IF($L11="対策完了",1,0)</formula>
    </cfRule>
    <cfRule type="expression" dxfId="634" priority="527">
      <formula>IF($L11="対策着手済",1,0)</formula>
    </cfRule>
    <cfRule type="expression" dxfId="633" priority="528">
      <formula>IF($L11="対策検討中",1,0)</formula>
    </cfRule>
    <cfRule type="expression" dxfId="632" priority="529">
      <formula>IF($L11="クローズ",1,0)</formula>
    </cfRule>
  </conditionalFormatting>
  <conditionalFormatting sqref="M12:O15">
    <cfRule type="expression" dxfId="631" priority="525">
      <formula>IF($L11="対策完了",1,0)</formula>
    </cfRule>
  </conditionalFormatting>
  <conditionalFormatting sqref="M13:O15">
    <cfRule type="expression" dxfId="630" priority="524">
      <formula>IF($L11="対策完了",1,0)</formula>
    </cfRule>
  </conditionalFormatting>
  <conditionalFormatting sqref="M14:O15">
    <cfRule type="expression" dxfId="629" priority="523">
      <formula>IF($L11="対策完了",1,0)</formula>
    </cfRule>
  </conditionalFormatting>
  <conditionalFormatting sqref="M17:O20 M22:O25 M27:O30 M32:O35 M37:O40 M42:O45 M47:O50 M52:O55 M57:O60 M62:O65 M67:O70 M72:O75 M77:O80 M82:O85 M87:O90 M92:O95 M97:O100 M102:O105 M107:O110 M112:O115 M117:O120 M122:O125 M127:O130 M132:O135 M137:O140 M142:O145 M147:O150 M152:O155 M157:O160 M162:O165 M167:O170 M172:O175 M177:O180 M182:O185 M187:O190 M192:O195 M197:O200 M202:O205 M207:O210 M212:O215 M217:O220 M222:O225 M227:O230 M232:O235 M237:O240 M242:O245 M247:O250 M252:O255 M257:O260 M262:O265 M267:O270 M272:O275 M277:O280 M282:O285 M287:O290 M292:O295 M297:O300 M302:O305 M307:O310 M312:O315 M317:O320 M322:O325 M327:O330 M332:O335 M337:O340 M342:O345 M347:O350 M352:O355 M357:O360 M362:O365 M367:O370 M372:O375 M377:O380 M382:O385 M387:O390 M392:O395 M397:O400 M402:O405 M407:O410 M412:O415 M417:O420 M422:O425 M427:O430 M432:O435 M437:O440 M442:O445 M447:O450 M452:O455 M457:O460 M462:O465 M467:O470 M472:O475 M477:O480 M482:O485 M487:O490 M492:O495 M497:O500 M502:O505 M507:O510">
    <cfRule type="expression" dxfId="628" priority="509">
      <formula>IF($L16="対策完了",1,0)</formula>
    </cfRule>
  </conditionalFormatting>
  <conditionalFormatting sqref="M17:O17 M22:O22 M27:O27 M32:O32 M37:O37 M42:O42 M47:O47 M52:O52 M57:O57 M62:O62 M67:O67 M72:O72 M77:O77 M82:O82 M87:O87 M92:O92 M97:O97 M102:O102 M107:O107 M112:O112 M117:O117 M122:O122 M127:O127 M132:O132 M137:O137 M142:O142 M147:O147 M152:O152 M157:O157 M162:O162 M167:O167 M172:O172 M177:O177 M182:O182 M187:O187 M192:O192 M197:O197 M202:O202 M207:O207 M212:O212 M217:O217 M222:O222 M227:O227 M232:O232 M237:O237 M242:O242 M247:O247 M252:O252 M257:O257 M262:O262 M267:O267 M272:O272 M277:O277 M282:O282 M287:O287 M292:O292 M297:O297 M302:O302 M307:O307 M312:O312 M317:O317 M322:O322 M327:O327 M332:O332 M337:O337 M342:O342 M347:O347 M352:O352 M357:O357 M362:O362 M367:O367 M372:O372 M377:O377 M382:O382 M387:O387 M392:O392 M397:O397 M402:O402 M407:O407 M412:O412 M417:O417 M422:O422 M427:O427 M432:O432 M437:O437 M442:O442 M447:O447 M452:O452 M457:O457 M462:O462 M467:O467 M472:O472 M477:O477 M482:O482 M487:O487 M492:O492 M497:O497 M502:O502 M507:O507">
    <cfRule type="expression" dxfId="627" priority="497">
      <formula>IF($L16="クローズ",1,0)</formula>
    </cfRule>
    <cfRule type="expression" dxfId="626" priority="501">
      <formula>IF($L16="対策検討中",1,0)</formula>
    </cfRule>
    <cfRule type="expression" dxfId="625" priority="505">
      <formula>IF($L16="対策着手済",1,0)</formula>
    </cfRule>
  </conditionalFormatting>
  <conditionalFormatting sqref="M18:O20 M23:O25 M28:O30 M33:O35 M38:O40 M43:O45 M48:O50 M53:O55 M58:O60 M63:O65 M68:O70 M73:O75 M78:O80 M83:O85 M88:O90 M93:O95 M98:O100 M103:O105 M108:O110 M113:O115 M118:O120 M123:O125 M128:O130 M133:O135 M138:O140 M143:O145 M148:O150 M153:O155 M158:O160 M163:O165 M168:O170 M173:O175 M178:O180 M183:O185 M188:O190 M193:O195 M198:O200 M203:O205 M208:O210 M213:O215 M218:O220 M223:O225 M228:O230 M233:O235 M238:O240 M243:O245 M248:O250 M253:O255 M258:O260 M263:O265 M268:O270 M273:O275 M278:O280 M283:O285 M288:O290 M293:O295 M298:O300 M303:O305 M308:O310 M313:O315 M318:O320 M323:O325 M328:O330 M333:O335 M338:O340 M343:O345 M348:O350 M353:O355 M358:O360 M363:O365 M368:O370 M373:O375 M378:O380 M383:O385 M388:O390 M393:O395 M398:O400 M403:O405 M408:O410 M413:O415 M418:O420 M423:O425 M428:O430 M433:O435 M438:O440 M443:O445 M448:O450 M453:O455 M458:O460 M463:O465 M468:O470 M473:O475 M478:O480 M483:O485 M488:O490 M493:O495 M498:O500 M503:O505 M508:O510">
    <cfRule type="expression" dxfId="624" priority="508">
      <formula>IF($L16="対策完了",1,0)</formula>
    </cfRule>
  </conditionalFormatting>
  <conditionalFormatting sqref="M18:O18 M23:O23 M28:O28 M33:O33 M38:O38 M43:O43 M48:O48 M53:O53 M58:O58 M63:O63 M68:O68 M73:O73 M78:O78 M83:O83 M88:O88 M93:O93 M98:O98 M103:O103 M108:O108 M113:O113 M118:O118 M123:O123 M128:O128 M133:O133 M138:O138 M143:O143 M148:O148 M153:O153 M158:O158 M163:O163 M168:O168 M173:O173 M178:O178 M183:O183 M188:O188 M193:O193 M198:O198 M203:O203 M208:O208 M213:O213 M218:O218 M223:O223 M228:O228 M233:O233 M238:O238 M243:O243 M248:O248 M253:O253 M258:O258 M263:O263 M268:O268 M273:O273 M278:O278 M283:O283 M288:O288 M293:O293 M298:O298 M303:O303 M308:O308 M313:O313 M318:O318 M323:O323 M328:O328 M333:O333 M338:O338 M343:O343 M348:O348 M353:O353 M358:O358 M363:O363 M368:O368 M373:O373 M378:O378 M383:O383 M388:O388 M393:O393 M398:O398 M403:O403 M408:O408 M413:O413 M418:O418 M423:O423 M428:O428 M433:O433 M438:O438 M443:O443 M448:O448 M453:O453 M458:O458 M463:O463 M468:O468 M473:O473 M478:O478 M483:O483 M488:O488 M493:O493 M498:O498 M503:O503 M508:O508">
    <cfRule type="expression" dxfId="623" priority="496">
      <formula>IF($L16="クローズ",1,0)</formula>
    </cfRule>
    <cfRule type="expression" dxfId="622" priority="500">
      <formula>IF($L16="対策検討中",1,0)</formula>
    </cfRule>
    <cfRule type="expression" dxfId="621" priority="504">
      <formula>IF($L16="対策着手済",1,0)</formula>
    </cfRule>
  </conditionalFormatting>
  <conditionalFormatting sqref="M19:O20 M24:O25 M29:O30 M34:O35 M39:O40 M44:O45 M49:O50 M54:O55 M59:O60 M64:O65 M69:O70 M74:O75 M79:O80 M84:O85 M89:O90 M94:O95 M99:O100 M104:O105 M109:O110 M114:O115 M119:O120 M124:O125 M129:O130 M134:O135 M139:O140 M144:O145 M149:O150 M154:O155 M159:O160 M164:O165 M169:O170 M174:O175 M179:O180 M184:O185 M189:O190 M194:O195 M199:O200 M204:O205 M209:O210 M214:O215 M219:O220 M224:O225 M229:O230 M234:O235 M239:O240 M244:O245 M249:O250 M254:O255 M259:O260 M264:O265 M269:O270 M274:O275 M279:O280 M284:O285 M289:O290 M294:O295 M299:O300 M304:O305 M309:O310 M314:O315 M319:O320 M324:O325 M329:O330 M334:O335 M339:O340 M344:O345 M349:O350 M354:O355 M359:O360 M364:O365 M369:O370 M374:O375 M379:O380 M384:O385 M389:O390 M394:O395 M399:O400 M404:O405 M409:O410 M414:O415 M419:O420 M424:O425 M429:O430 M434:O435 M439:O440 M444:O445 M449:O450 M454:O455 M459:O460 M464:O465 M469:O470 M474:O475 M479:O480 M484:O485 M489:O490 M494:O495 M499:O500 M504:O505 M509:O510">
    <cfRule type="expression" dxfId="620" priority="507">
      <formula>IF($L16="対策完了",1,0)</formula>
    </cfRule>
  </conditionalFormatting>
  <conditionalFormatting sqref="M19:O19 M24:O24 M29:O29 M34:O34 M39:O39 M44:O44 M49:O49 M54:O54 M59:O59 M64:O64 M69:O69 M74:O74 M79:O79 M84:O84 M89:O89 M94:O94 M99:O99 M104:O104 M109:O109 M114:O114 M119:O119 M124:O124 M129:O129 M134:O134 M139:O139 M144:O144 M149:O149 M154:O154 M159:O159 M164:O164 M169:O169 M174:O174 M179:O179 M184:O184 M189:O189 M194:O194 M199:O199 M204:O204 M209:O209 M214:O214 M219:O219 M224:O224 M229:O229 M234:O234 M239:O239 M244:O244 M249:O249 M254:O254 M259:O259 M264:O264 M269:O269 M274:O274 M279:O279 M284:O284 M289:O289 M294:O294 M299:O299 M304:O304 M309:O309 M314:O314 M319:O319 M324:O324 M329:O329 M334:O334 M339:O339 M344:O344 M349:O349 M354:O354 M359:O359 M364:O364 M369:O369 M374:O374 M379:O379 M384:O384 M389:O389 M394:O394 M399:O399 M404:O404 M409:O409 M414:O414 M419:O419 M424:O424 M429:O429 M434:O434 M439:O439 M444:O444 M449:O449 M454:O454 M459:O459 M464:O464 M469:O469 M474:O474 M479:O479 M484:O484 M489:O489 M494:O494 M499:O499 M504:O504 M509:O509">
    <cfRule type="expression" dxfId="619" priority="495">
      <formula>IF($L16="クローズ",1,0)</formula>
    </cfRule>
    <cfRule type="expression" dxfId="618" priority="499">
      <formula>IF($L16="対策検討中",1,0)</formula>
    </cfRule>
    <cfRule type="expression" dxfId="617" priority="503">
      <formula>IF($L16="対策着手済",1,0)</formula>
    </cfRule>
  </conditionalFormatting>
  <conditionalFormatting sqref="M20:O20 M25:O25 M30:O30 M35:O35 M40:O40 M45:O45 M50:O50 M55:O55 M60:O60 M65:O65 M70:O70 M75:O75 M80:O80 M85:O85 M90:O90 M95:O95 M100:O100 M105:O105 M110:O110 M115:O115 M120:O120 M125:O125 M130:O130 M135:O135 M140:O140 M145:O145 M150:O150 M155:O155 M160:O160 M165:O165 M170:O170 M175:O175 M180:O180 M185:O185 M190:O190 M195:O195 M200:O200 M205:O205 M210:O210 M215:O215 M220:O220 M225:O225 M230:O230 M235:O235 M240:O240 M245:O245 M250:O250 M255:O255 M260:O260 M265:O265 M270:O270 M275:O275 M280:O280 M285:O285 M290:O290 M295:O295 M300:O300 M305:O305 M310:O310 M315:O315 M320:O320 M325:O325 M330:O330 M335:O335 M340:O340 M345:O345 M350:O350 M355:O355 M360:O360 M365:O365 M370:O370 M375:O375 M380:O380 M385:O385 M390:O390 M395:O395 M400:O400 M405:O405 M410:O410 M415:O415 M420:O420 M425:O425 M430:O430 M435:O435 M440:O440 M445:O445 M450:O450 M455:O455 M460:O460 M465:O465 M470:O470 M475:O475 M480:O480 M485:O485 M490:O490 M495:O495 M500:O500 M505:O505 M510:O510">
    <cfRule type="expression" dxfId="616" priority="494">
      <formula>IF($L16="クローズ",1,0)</formula>
    </cfRule>
    <cfRule type="expression" dxfId="615" priority="498">
      <formula>IF($L16="対策検討中",1,0)</formula>
    </cfRule>
    <cfRule type="expression" dxfId="614" priority="502">
      <formula>IF($L16="対策着手済",1,0)</formula>
    </cfRule>
    <cfRule type="expression" dxfId="613" priority="506">
      <formula>IF($L16="対策完了",1,0)</formula>
    </cfRule>
  </conditionalFormatting>
  <conditionalFormatting sqref="C16">
    <cfRule type="expression" dxfId="612" priority="89">
      <formula>IF($L16="対策完了",1,0)</formula>
    </cfRule>
    <cfRule type="expression" dxfId="611" priority="90">
      <formula>IF($L16="対策着手済",1,0)</formula>
    </cfRule>
    <cfRule type="expression" dxfId="610" priority="91">
      <formula>IF($L16="対策検討中",1,0)</formula>
    </cfRule>
    <cfRule type="expression" dxfId="609" priority="92">
      <formula>IF($L16="クローズ",1,0)</formula>
    </cfRule>
  </conditionalFormatting>
  <conditionalFormatting sqref="C21">
    <cfRule type="expression" dxfId="608" priority="85">
      <formula>IF($L21="対策完了",1,0)</formula>
    </cfRule>
    <cfRule type="expression" dxfId="607" priority="86">
      <formula>IF($L21="対策着手済",1,0)</formula>
    </cfRule>
    <cfRule type="expression" dxfId="606" priority="87">
      <formula>IF($L21="対策検討中",1,0)</formula>
    </cfRule>
    <cfRule type="expression" dxfId="605" priority="88">
      <formula>IF($L21="クローズ",1,0)</formula>
    </cfRule>
  </conditionalFormatting>
  <conditionalFormatting sqref="C26">
    <cfRule type="expression" dxfId="604" priority="81">
      <formula>IF($L26="対策完了",1,0)</formula>
    </cfRule>
    <cfRule type="expression" dxfId="603" priority="82">
      <formula>IF($L26="対策着手済",1,0)</formula>
    </cfRule>
    <cfRule type="expression" dxfId="602" priority="83">
      <formula>IF($L26="対策検討中",1,0)</formula>
    </cfRule>
    <cfRule type="expression" dxfId="601" priority="84">
      <formula>IF($L26="クローズ",1,0)</formula>
    </cfRule>
  </conditionalFormatting>
  <conditionalFormatting sqref="C31">
    <cfRule type="expression" dxfId="600" priority="77">
      <formula>IF($L31="対策完了",1,0)</formula>
    </cfRule>
    <cfRule type="expression" dxfId="599" priority="78">
      <formula>IF($L31="対策着手済",1,0)</formula>
    </cfRule>
    <cfRule type="expression" dxfId="598" priority="79">
      <formula>IF($L31="対策検討中",1,0)</formula>
    </cfRule>
    <cfRule type="expression" dxfId="597" priority="80">
      <formula>IF($L31="クローズ",1,0)</formula>
    </cfRule>
  </conditionalFormatting>
  <conditionalFormatting sqref="C36">
    <cfRule type="expression" dxfId="596" priority="73">
      <formula>IF($L36="対策完了",1,0)</formula>
    </cfRule>
    <cfRule type="expression" dxfId="595" priority="74">
      <formula>IF($L36="対策着手済",1,0)</formula>
    </cfRule>
    <cfRule type="expression" dxfId="594" priority="75">
      <formula>IF($L36="対策検討中",1,0)</formula>
    </cfRule>
    <cfRule type="expression" dxfId="593" priority="76">
      <formula>IF($L36="クローズ",1,0)</formula>
    </cfRule>
  </conditionalFormatting>
  <conditionalFormatting sqref="C46">
    <cfRule type="expression" dxfId="592" priority="69">
      <formula>IF($L46="対策完了",1,0)</formula>
    </cfRule>
    <cfRule type="expression" dxfId="591" priority="70">
      <formula>IF($L46="対策着手済",1,0)</formula>
    </cfRule>
    <cfRule type="expression" dxfId="590" priority="71">
      <formula>IF($L46="対策検討中",1,0)</formula>
    </cfRule>
    <cfRule type="expression" dxfId="589" priority="72">
      <formula>IF($L46="クローズ",1,0)</formula>
    </cfRule>
  </conditionalFormatting>
  <conditionalFormatting sqref="C51">
    <cfRule type="expression" dxfId="588" priority="65">
      <formula>IF($L51="対策完了",1,0)</formula>
    </cfRule>
    <cfRule type="expression" dxfId="587" priority="66">
      <formula>IF($L51="対策着手済",1,0)</formula>
    </cfRule>
    <cfRule type="expression" dxfId="586" priority="67">
      <formula>IF($L51="対策検討中",1,0)</formula>
    </cfRule>
    <cfRule type="expression" dxfId="585" priority="68">
      <formula>IF($L51="クローズ",1,0)</formula>
    </cfRule>
  </conditionalFormatting>
  <conditionalFormatting sqref="C61">
    <cfRule type="expression" dxfId="584" priority="61">
      <formula>IF($L61="対策完了",1,0)</formula>
    </cfRule>
    <cfRule type="expression" dxfId="583" priority="62">
      <formula>IF($L61="対策着手済",1,0)</formula>
    </cfRule>
    <cfRule type="expression" dxfId="582" priority="63">
      <formula>IF($L61="対策検討中",1,0)</formula>
    </cfRule>
    <cfRule type="expression" dxfId="581" priority="64">
      <formula>IF($L61="クローズ",1,0)</formula>
    </cfRule>
  </conditionalFormatting>
  <conditionalFormatting sqref="C66">
    <cfRule type="expression" dxfId="580" priority="57">
      <formula>IF($L66="対策完了",1,0)</formula>
    </cfRule>
    <cfRule type="expression" dxfId="579" priority="58">
      <formula>IF($L66="対策着手済",1,0)</formula>
    </cfRule>
    <cfRule type="expression" dxfId="578" priority="59">
      <formula>IF($L66="対策検討中",1,0)</formula>
    </cfRule>
    <cfRule type="expression" dxfId="577" priority="60">
      <formula>IF($L66="クローズ",1,0)</formula>
    </cfRule>
  </conditionalFormatting>
  <conditionalFormatting sqref="C71">
    <cfRule type="expression" dxfId="576" priority="53">
      <formula>IF($L71="対策完了",1,0)</formula>
    </cfRule>
    <cfRule type="expression" dxfId="575" priority="54">
      <formula>IF($L71="対策着手済",1,0)</formula>
    </cfRule>
    <cfRule type="expression" dxfId="574" priority="55">
      <formula>IF($L71="対策検討中",1,0)</formula>
    </cfRule>
    <cfRule type="expression" dxfId="573" priority="56">
      <formula>IF($L71="クローズ",1,0)</formula>
    </cfRule>
  </conditionalFormatting>
  <conditionalFormatting sqref="C76">
    <cfRule type="expression" dxfId="572" priority="49">
      <formula>IF($L76="対策完了",1,0)</formula>
    </cfRule>
    <cfRule type="expression" dxfId="571" priority="50">
      <formula>IF($L76="対策着手済",1,0)</formula>
    </cfRule>
    <cfRule type="expression" dxfId="570" priority="51">
      <formula>IF($L76="対策検討中",1,0)</formula>
    </cfRule>
    <cfRule type="expression" dxfId="569" priority="52">
      <formula>IF($L76="クローズ",1,0)</formula>
    </cfRule>
  </conditionalFormatting>
  <conditionalFormatting sqref="C81">
    <cfRule type="expression" dxfId="568" priority="45">
      <formula>IF($L81="対策完了",1,0)</formula>
    </cfRule>
    <cfRule type="expression" dxfId="567" priority="46">
      <formula>IF($L81="対策着手済",1,0)</formula>
    </cfRule>
    <cfRule type="expression" dxfId="566" priority="47">
      <formula>IF($L81="対策検討中",1,0)</formula>
    </cfRule>
    <cfRule type="expression" dxfId="565" priority="48">
      <formula>IF($L81="クローズ",1,0)</formula>
    </cfRule>
  </conditionalFormatting>
  <conditionalFormatting sqref="C86">
    <cfRule type="expression" dxfId="564" priority="41">
      <formula>IF($L86="対策完了",1,0)</formula>
    </cfRule>
    <cfRule type="expression" dxfId="563" priority="42">
      <formula>IF($L86="対策着手済",1,0)</formula>
    </cfRule>
    <cfRule type="expression" dxfId="562" priority="43">
      <formula>IF($L86="対策検討中",1,0)</formula>
    </cfRule>
    <cfRule type="expression" dxfId="561" priority="44">
      <formula>IF($L86="クローズ",1,0)</formula>
    </cfRule>
  </conditionalFormatting>
  <conditionalFormatting sqref="C91">
    <cfRule type="expression" dxfId="560" priority="37">
      <formula>IF($L91="対策完了",1,0)</formula>
    </cfRule>
    <cfRule type="expression" dxfId="559" priority="38">
      <formula>IF($L91="対策着手済",1,0)</formula>
    </cfRule>
    <cfRule type="expression" dxfId="558" priority="39">
      <formula>IF($L91="対策検討中",1,0)</formula>
    </cfRule>
    <cfRule type="expression" dxfId="557" priority="40">
      <formula>IF($L91="クローズ",1,0)</formula>
    </cfRule>
  </conditionalFormatting>
  <conditionalFormatting sqref="C96">
    <cfRule type="expression" dxfId="556" priority="33">
      <formula>IF($L96="対策完了",1,0)</formula>
    </cfRule>
    <cfRule type="expression" dxfId="555" priority="34">
      <formula>IF($L96="対策着手済",1,0)</formula>
    </cfRule>
    <cfRule type="expression" dxfId="554" priority="35">
      <formula>IF($L96="対策検討中",1,0)</formula>
    </cfRule>
    <cfRule type="expression" dxfId="553" priority="36">
      <formula>IF($L96="クローズ",1,0)</formula>
    </cfRule>
  </conditionalFormatting>
  <conditionalFormatting sqref="C101">
    <cfRule type="expression" dxfId="552" priority="29">
      <formula>IF($L101="対策完了",1,0)</formula>
    </cfRule>
    <cfRule type="expression" dxfId="551" priority="30">
      <formula>IF($L101="対策着手済",1,0)</formula>
    </cfRule>
    <cfRule type="expression" dxfId="550" priority="31">
      <formula>IF($L101="対策検討中",1,0)</formula>
    </cfRule>
    <cfRule type="expression" dxfId="549" priority="32">
      <formula>IF($L101="クローズ",1,0)</formula>
    </cfRule>
  </conditionalFormatting>
  <conditionalFormatting sqref="C106">
    <cfRule type="expression" dxfId="548" priority="25">
      <formula>IF($L106="対策完了",1,0)</formula>
    </cfRule>
    <cfRule type="expression" dxfId="547" priority="26">
      <formula>IF($L106="対策着手済",1,0)</formula>
    </cfRule>
    <cfRule type="expression" dxfId="546" priority="27">
      <formula>IF($L106="対策検討中",1,0)</formula>
    </cfRule>
    <cfRule type="expression" dxfId="545" priority="28">
      <formula>IF($L106="クローズ",1,0)</formula>
    </cfRule>
  </conditionalFormatting>
  <conditionalFormatting sqref="C111">
    <cfRule type="expression" dxfId="544" priority="21">
      <formula>IF($L111="対策完了",1,0)</formula>
    </cfRule>
    <cfRule type="expression" dxfId="543" priority="22">
      <formula>IF($L111="対策着手済",1,0)</formula>
    </cfRule>
    <cfRule type="expression" dxfId="542" priority="23">
      <formula>IF($L111="対策検討中",1,0)</formula>
    </cfRule>
    <cfRule type="expression" dxfId="541" priority="24">
      <formula>IF($L111="クローズ",1,0)</formula>
    </cfRule>
  </conditionalFormatting>
  <conditionalFormatting sqref="C126">
    <cfRule type="expression" dxfId="19" priority="17">
      <formula>IF($L126="対策完了",1,0)</formula>
    </cfRule>
    <cfRule type="expression" dxfId="18" priority="18">
      <formula>IF($L126="対策着手済",1,0)</formula>
    </cfRule>
    <cfRule type="expression" dxfId="17" priority="19">
      <formula>IF($L126="対策検討中",1,0)</formula>
    </cfRule>
    <cfRule type="expression" dxfId="16" priority="20">
      <formula>IF($L126="クローズ",1,0)</formula>
    </cfRule>
  </conditionalFormatting>
  <conditionalFormatting sqref="C131">
    <cfRule type="expression" dxfId="15" priority="13">
      <formula>IF($L131="対策完了",1,0)</formula>
    </cfRule>
    <cfRule type="expression" dxfId="14" priority="14">
      <formula>IF($L131="対策着手済",1,0)</formula>
    </cfRule>
    <cfRule type="expression" dxfId="13" priority="15">
      <formula>IF($L131="対策検討中",1,0)</formula>
    </cfRule>
    <cfRule type="expression" dxfId="12" priority="16">
      <formula>IF($L131="クローズ",1,0)</formula>
    </cfRule>
  </conditionalFormatting>
  <conditionalFormatting sqref="C136">
    <cfRule type="expression" dxfId="11" priority="9">
      <formula>IF($L136="対策完了",1,0)</formula>
    </cfRule>
    <cfRule type="expression" dxfId="10" priority="10">
      <formula>IF($L136="対策着手済",1,0)</formula>
    </cfRule>
    <cfRule type="expression" dxfId="9" priority="11">
      <formula>IF($L136="対策検討中",1,0)</formula>
    </cfRule>
    <cfRule type="expression" dxfId="8" priority="12">
      <formula>IF($L136="クローズ",1,0)</formula>
    </cfRule>
  </conditionalFormatting>
  <conditionalFormatting sqref="C141">
    <cfRule type="expression" dxfId="7" priority="5">
      <formula>IF($L141="対策完了",1,0)</formula>
    </cfRule>
    <cfRule type="expression" dxfId="6" priority="6">
      <formula>IF($L141="対策着手済",1,0)</formula>
    </cfRule>
    <cfRule type="expression" dxfId="5" priority="7">
      <formula>IF($L141="対策検討中",1,0)</formula>
    </cfRule>
    <cfRule type="expression" dxfId="4" priority="8">
      <formula>IF($L141="クローズ",1,0)</formula>
    </cfRule>
  </conditionalFormatting>
  <conditionalFormatting sqref="C146">
    <cfRule type="expression" dxfId="3" priority="1">
      <formula>IF($L146="対策完了",1,0)</formula>
    </cfRule>
    <cfRule type="expression" dxfId="2" priority="2">
      <formula>IF($L146="対策着手済",1,0)</formula>
    </cfRule>
    <cfRule type="expression" dxfId="1" priority="3">
      <formula>IF($L146="対策検討中",1,0)</formula>
    </cfRule>
    <cfRule type="expression" dxfId="0" priority="4">
      <formula>IF($L146="クローズ",1,0)</formula>
    </cfRule>
  </conditionalFormatting>
  <dataValidations count="2">
    <dataValidation type="list" allowBlank="1" showInputMessage="1" showErrorMessage="1" sqref="G11:G510" xr:uid="{00000000-0002-0000-0000-000000000000}">
      <formula1>"AA,AB,AC,BA,BB,BC,CA,CB,CC"</formula1>
    </dataValidation>
    <dataValidation type="list" allowBlank="1" showInputMessage="1" showErrorMessage="1" sqref="L11:L510" xr:uid="{00000000-0002-0000-0000-000001000000}">
      <formula1>"オープン,対策検討中,対策着手済,対策完了,クローズ"</formula1>
    </dataValidation>
  </dataValidations>
  <pageMargins left="0.70866141732283505" right="0.70866141732283505" top="0.78740157480314998" bottom="0.74803149606299202" header="0.31496062992126" footer="0.196850393700787"/>
  <pageSetup paperSize="8" scale="77" fitToHeight="0" orientation="landscape"/>
  <headerFooter>
    <oddFooter>&amp;C&amp;G</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O109"/>
  <sheetViews>
    <sheetView showGridLines="0" workbookViewId="0">
      <pane xSplit="8" ySplit="9" topLeftCell="I10" activePane="bottomRight" state="frozen"/>
      <selection pane="topRight"/>
      <selection pane="bottomLeft"/>
      <selection pane="bottomRight" activeCell="A2" sqref="A2"/>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2" width="10.6328125" style="2" customWidth="1"/>
    <col min="13" max="13" width="65.7265625" style="2" customWidth="1"/>
    <col min="14" max="16384" width="9" style="2"/>
  </cols>
  <sheetData>
    <row r="1" spans="2:15" ht="2.5" customHeight="1" x14ac:dyDescent="0.2">
      <c r="C1" s="11"/>
      <c r="D1" s="11"/>
      <c r="E1" s="11"/>
      <c r="F1" s="11"/>
      <c r="G1" s="11"/>
      <c r="H1" s="11"/>
      <c r="I1" s="11"/>
      <c r="O1" s="3"/>
    </row>
    <row r="2" spans="2:15" x14ac:dyDescent="0.2">
      <c r="B2" s="153" t="s">
        <v>0</v>
      </c>
      <c r="C2" s="154"/>
      <c r="D2" s="2">
        <f>COUNTIF(L11:L510,"オープン")</f>
        <v>0</v>
      </c>
      <c r="E2" s="2" t="s">
        <v>1</v>
      </c>
      <c r="O2" s="3"/>
    </row>
    <row r="3" spans="2:15" x14ac:dyDescent="0.2">
      <c r="B3" s="155" t="s">
        <v>2</v>
      </c>
      <c r="C3" s="155"/>
      <c r="D3" s="2">
        <f>COUNTIF(L11:L510,"対策検討中")</f>
        <v>0</v>
      </c>
      <c r="E3" s="2" t="s">
        <v>1</v>
      </c>
      <c r="O3" s="3"/>
    </row>
    <row r="4" spans="2:15" x14ac:dyDescent="0.2">
      <c r="B4" s="156" t="s">
        <v>3</v>
      </c>
      <c r="C4" s="156"/>
      <c r="D4" s="2">
        <f>COUNTIF(L11:L510,"対策着手済")</f>
        <v>0</v>
      </c>
      <c r="E4" s="2" t="s">
        <v>1</v>
      </c>
      <c r="O4" s="3"/>
    </row>
    <row r="5" spans="2:15" x14ac:dyDescent="0.2">
      <c r="B5" s="173" t="s">
        <v>4</v>
      </c>
      <c r="C5" s="173"/>
      <c r="D5" s="2">
        <f>COUNTIF(L11:L510,"対策完了")</f>
        <v>0</v>
      </c>
      <c r="E5" s="2" t="s">
        <v>1</v>
      </c>
      <c r="O5" s="3"/>
    </row>
    <row r="6" spans="2:15" x14ac:dyDescent="0.2">
      <c r="B6" s="158" t="s">
        <v>5</v>
      </c>
      <c r="C6" s="158"/>
      <c r="D6" s="2">
        <f>COUNTIF(L11:L510,"クローズ")</f>
        <v>0</v>
      </c>
      <c r="E6" s="2" t="s">
        <v>1</v>
      </c>
      <c r="O6" s="3"/>
    </row>
    <row r="7" spans="2:15" ht="18" customHeight="1" x14ac:dyDescent="0.2">
      <c r="B7" s="10" t="s">
        <v>6</v>
      </c>
      <c r="C7" s="60"/>
      <c r="O7" s="3"/>
    </row>
    <row r="8" spans="2:15" ht="21.65" customHeight="1" x14ac:dyDescent="0.2">
      <c r="B8" s="169" t="s">
        <v>7</v>
      </c>
      <c r="C8" s="171" t="s">
        <v>23</v>
      </c>
      <c r="D8" s="171" t="s">
        <v>24</v>
      </c>
      <c r="E8" s="171" t="s">
        <v>25</v>
      </c>
      <c r="F8" s="169" t="s">
        <v>10</v>
      </c>
      <c r="G8" s="169" t="s">
        <v>11</v>
      </c>
      <c r="H8" s="171" t="s">
        <v>12</v>
      </c>
      <c r="I8" s="171" t="s">
        <v>13</v>
      </c>
      <c r="J8" s="171" t="s">
        <v>14</v>
      </c>
      <c r="K8" s="169" t="s">
        <v>15</v>
      </c>
      <c r="L8" s="165" t="s">
        <v>16</v>
      </c>
      <c r="M8" s="167" t="s">
        <v>26</v>
      </c>
    </row>
    <row r="9" spans="2:15" ht="21.65" customHeight="1" x14ac:dyDescent="0.2">
      <c r="B9" s="170"/>
      <c r="C9" s="172"/>
      <c r="D9" s="172"/>
      <c r="E9" s="172"/>
      <c r="F9" s="170"/>
      <c r="G9" s="170"/>
      <c r="H9" s="172"/>
      <c r="I9" s="172"/>
      <c r="J9" s="172"/>
      <c r="K9" s="170"/>
      <c r="L9" s="166"/>
      <c r="M9" s="168"/>
    </row>
    <row r="10" spans="2:15" ht="58" customHeight="1" x14ac:dyDescent="0.2">
      <c r="B10" s="12">
        <v>1</v>
      </c>
      <c r="C10" s="38"/>
      <c r="D10" s="38"/>
      <c r="E10" s="38"/>
      <c r="F10" s="39"/>
      <c r="G10" s="39"/>
      <c r="H10" s="38"/>
      <c r="I10" s="38"/>
      <c r="J10" s="38"/>
      <c r="K10" s="45"/>
      <c r="L10" s="46"/>
      <c r="M10" s="15"/>
    </row>
    <row r="11" spans="2:15" ht="58" customHeight="1" x14ac:dyDescent="0.2">
      <c r="B11" s="12">
        <f>MAX($B10:B10)+1</f>
        <v>2</v>
      </c>
      <c r="C11" s="38"/>
      <c r="D11" s="38"/>
      <c r="E11" s="38"/>
      <c r="F11" s="39"/>
      <c r="G11" s="39"/>
      <c r="H11" s="38"/>
      <c r="I11" s="38"/>
      <c r="J11" s="38"/>
      <c r="K11" s="45"/>
      <c r="L11" s="46"/>
      <c r="M11" s="15"/>
    </row>
    <row r="12" spans="2:15" ht="58" customHeight="1" x14ac:dyDescent="0.2">
      <c r="B12" s="12">
        <f>MAX($B11:B11)+1</f>
        <v>3</v>
      </c>
      <c r="C12" s="38"/>
      <c r="D12" s="38"/>
      <c r="E12" s="38"/>
      <c r="F12" s="39"/>
      <c r="G12" s="39"/>
      <c r="H12" s="38"/>
      <c r="I12" s="38"/>
      <c r="J12" s="38"/>
      <c r="K12" s="45"/>
      <c r="L12" s="46"/>
      <c r="M12" s="15"/>
    </row>
    <row r="13" spans="2:15" ht="58" customHeight="1" x14ac:dyDescent="0.2">
      <c r="B13" s="12">
        <f>MAX($B12:B12)+1</f>
        <v>4</v>
      </c>
      <c r="C13" s="38"/>
      <c r="D13" s="38"/>
      <c r="E13" s="38"/>
      <c r="F13" s="39"/>
      <c r="G13" s="39"/>
      <c r="H13" s="38"/>
      <c r="I13" s="38"/>
      <c r="J13" s="38"/>
      <c r="K13" s="45"/>
      <c r="L13" s="46"/>
      <c r="M13" s="15"/>
    </row>
    <row r="14" spans="2:15" ht="58" customHeight="1" x14ac:dyDescent="0.2">
      <c r="B14" s="12">
        <f>MAX($B13:B13)+1</f>
        <v>5</v>
      </c>
      <c r="C14" s="38"/>
      <c r="D14" s="38"/>
      <c r="E14" s="38"/>
      <c r="F14" s="39"/>
      <c r="G14" s="39"/>
      <c r="H14" s="38"/>
      <c r="I14" s="38"/>
      <c r="J14" s="38"/>
      <c r="K14" s="45"/>
      <c r="L14" s="46"/>
      <c r="M14" s="15"/>
    </row>
    <row r="15" spans="2:15" ht="58" customHeight="1" x14ac:dyDescent="0.2">
      <c r="B15" s="12">
        <f>MAX($B14:B14)+1</f>
        <v>6</v>
      </c>
      <c r="C15" s="38"/>
      <c r="D15" s="38"/>
      <c r="E15" s="38"/>
      <c r="F15" s="39"/>
      <c r="G15" s="39"/>
      <c r="H15" s="38"/>
      <c r="I15" s="38"/>
      <c r="J15" s="38"/>
      <c r="K15" s="45"/>
      <c r="L15" s="46"/>
      <c r="M15" s="15"/>
    </row>
    <row r="16" spans="2:15" ht="58" customHeight="1" x14ac:dyDescent="0.2">
      <c r="B16" s="12">
        <f>MAX($B15:B15)+1</f>
        <v>7</v>
      </c>
      <c r="C16" s="38"/>
      <c r="D16" s="38"/>
      <c r="E16" s="38"/>
      <c r="F16" s="39"/>
      <c r="G16" s="39"/>
      <c r="H16" s="38"/>
      <c r="I16" s="38"/>
      <c r="J16" s="38"/>
      <c r="K16" s="45"/>
      <c r="L16" s="46"/>
      <c r="M16" s="15"/>
    </row>
    <row r="17" spans="2:13" ht="58" customHeight="1" x14ac:dyDescent="0.2">
      <c r="B17" s="12">
        <f>MAX($B16:B16)+1</f>
        <v>8</v>
      </c>
      <c r="C17" s="38"/>
      <c r="D17" s="38"/>
      <c r="E17" s="38"/>
      <c r="F17" s="39"/>
      <c r="G17" s="39"/>
      <c r="H17" s="38"/>
      <c r="I17" s="38"/>
      <c r="J17" s="38"/>
      <c r="K17" s="45"/>
      <c r="L17" s="46"/>
      <c r="M17" s="15"/>
    </row>
    <row r="18" spans="2:13" ht="58" customHeight="1" x14ac:dyDescent="0.2">
      <c r="B18" s="12">
        <f>MAX($B17:B17)+1</f>
        <v>9</v>
      </c>
      <c r="C18" s="38"/>
      <c r="D18" s="38"/>
      <c r="E18" s="38"/>
      <c r="F18" s="39"/>
      <c r="G18" s="39"/>
      <c r="H18" s="38"/>
      <c r="I18" s="38"/>
      <c r="J18" s="38"/>
      <c r="K18" s="45"/>
      <c r="L18" s="46"/>
      <c r="M18" s="15"/>
    </row>
    <row r="19" spans="2:13" ht="58" customHeight="1" x14ac:dyDescent="0.2">
      <c r="B19" s="12">
        <f>MAX($B18:B18)+1</f>
        <v>10</v>
      </c>
      <c r="C19" s="38"/>
      <c r="D19" s="38"/>
      <c r="E19" s="38"/>
      <c r="F19" s="39"/>
      <c r="G19" s="39"/>
      <c r="H19" s="38"/>
      <c r="I19" s="38"/>
      <c r="J19" s="38"/>
      <c r="K19" s="45"/>
      <c r="L19" s="46"/>
      <c r="M19" s="15"/>
    </row>
    <row r="20" spans="2:13" ht="58" customHeight="1" x14ac:dyDescent="0.2">
      <c r="B20" s="12">
        <f>MAX($B19:B19)+1</f>
        <v>11</v>
      </c>
      <c r="C20" s="38"/>
      <c r="D20" s="38"/>
      <c r="E20" s="38"/>
      <c r="F20" s="39"/>
      <c r="G20" s="39"/>
      <c r="H20" s="38"/>
      <c r="I20" s="38"/>
      <c r="J20" s="38"/>
      <c r="K20" s="45"/>
      <c r="L20" s="46"/>
      <c r="M20" s="15"/>
    </row>
    <row r="21" spans="2:13" ht="58" customHeight="1" x14ac:dyDescent="0.2">
      <c r="B21" s="12">
        <f>MAX($B20:B20)+1</f>
        <v>12</v>
      </c>
      <c r="C21" s="38"/>
      <c r="D21" s="38"/>
      <c r="E21" s="38"/>
      <c r="F21" s="39"/>
      <c r="G21" s="39"/>
      <c r="H21" s="38"/>
      <c r="I21" s="38"/>
      <c r="J21" s="38"/>
      <c r="K21" s="45"/>
      <c r="L21" s="46"/>
      <c r="M21" s="15"/>
    </row>
    <row r="22" spans="2:13" ht="58" customHeight="1" x14ac:dyDescent="0.2">
      <c r="B22" s="12">
        <f>MAX($B21:B21)+1</f>
        <v>13</v>
      </c>
      <c r="C22" s="38"/>
      <c r="D22" s="38"/>
      <c r="E22" s="38"/>
      <c r="F22" s="39"/>
      <c r="G22" s="39"/>
      <c r="H22" s="38"/>
      <c r="I22" s="38"/>
      <c r="J22" s="38"/>
      <c r="K22" s="45"/>
      <c r="L22" s="46"/>
      <c r="M22" s="15"/>
    </row>
    <row r="23" spans="2:13" ht="58" customHeight="1" x14ac:dyDescent="0.2">
      <c r="B23" s="12">
        <f>MAX($B22:B22)+1</f>
        <v>14</v>
      </c>
      <c r="C23" s="38"/>
      <c r="D23" s="38"/>
      <c r="E23" s="38"/>
      <c r="F23" s="39"/>
      <c r="G23" s="39"/>
      <c r="H23" s="38"/>
      <c r="I23" s="38"/>
      <c r="J23" s="38"/>
      <c r="K23" s="45"/>
      <c r="L23" s="46"/>
      <c r="M23" s="15"/>
    </row>
    <row r="24" spans="2:13" ht="58" customHeight="1" x14ac:dyDescent="0.2">
      <c r="B24" s="12">
        <f>MAX($B23:B23)+1</f>
        <v>15</v>
      </c>
      <c r="C24" s="38"/>
      <c r="D24" s="38"/>
      <c r="E24" s="38"/>
      <c r="F24" s="39"/>
      <c r="G24" s="39"/>
      <c r="H24" s="38"/>
      <c r="I24" s="38"/>
      <c r="J24" s="38"/>
      <c r="K24" s="45"/>
      <c r="L24" s="46"/>
      <c r="M24" s="15"/>
    </row>
    <row r="25" spans="2:13" ht="58" customHeight="1" x14ac:dyDescent="0.2">
      <c r="B25" s="12">
        <f>MAX($B24:B24)+1</f>
        <v>16</v>
      </c>
      <c r="C25" s="38"/>
      <c r="D25" s="38"/>
      <c r="E25" s="38"/>
      <c r="F25" s="39"/>
      <c r="G25" s="39"/>
      <c r="H25" s="38"/>
      <c r="I25" s="38"/>
      <c r="J25" s="38"/>
      <c r="K25" s="45"/>
      <c r="L25" s="46"/>
      <c r="M25" s="15"/>
    </row>
    <row r="26" spans="2:13" ht="58" customHeight="1" x14ac:dyDescent="0.2">
      <c r="B26" s="12">
        <f>MAX($B25:B25)+1</f>
        <v>17</v>
      </c>
      <c r="C26" s="38"/>
      <c r="D26" s="38"/>
      <c r="E26" s="38"/>
      <c r="F26" s="39"/>
      <c r="G26" s="39"/>
      <c r="H26" s="38"/>
      <c r="I26" s="38"/>
      <c r="J26" s="38"/>
      <c r="K26" s="45"/>
      <c r="L26" s="46"/>
      <c r="M26" s="15"/>
    </row>
    <row r="27" spans="2:13" ht="58" customHeight="1" x14ac:dyDescent="0.2">
      <c r="B27" s="12">
        <f>MAX($B26:B26)+1</f>
        <v>18</v>
      </c>
      <c r="C27" s="38"/>
      <c r="D27" s="38"/>
      <c r="E27" s="38"/>
      <c r="F27" s="39"/>
      <c r="G27" s="39"/>
      <c r="H27" s="38"/>
      <c r="I27" s="38"/>
      <c r="J27" s="38"/>
      <c r="K27" s="45"/>
      <c r="L27" s="46"/>
      <c r="M27" s="15"/>
    </row>
    <row r="28" spans="2:13" ht="58" customHeight="1" x14ac:dyDescent="0.2">
      <c r="B28" s="12">
        <f>MAX($B27:B27)+1</f>
        <v>19</v>
      </c>
      <c r="C28" s="38"/>
      <c r="D28" s="38"/>
      <c r="E28" s="38"/>
      <c r="F28" s="39"/>
      <c r="G28" s="39"/>
      <c r="H28" s="38"/>
      <c r="I28" s="38"/>
      <c r="J28" s="38"/>
      <c r="K28" s="45"/>
      <c r="L28" s="46"/>
      <c r="M28" s="15"/>
    </row>
    <row r="29" spans="2:13" ht="58" customHeight="1" x14ac:dyDescent="0.2">
      <c r="B29" s="12">
        <f>MAX($B28:B28)+1</f>
        <v>20</v>
      </c>
      <c r="C29" s="38"/>
      <c r="D29" s="38"/>
      <c r="E29" s="38"/>
      <c r="F29" s="39"/>
      <c r="G29" s="39"/>
      <c r="H29" s="38"/>
      <c r="I29" s="38"/>
      <c r="J29" s="38"/>
      <c r="K29" s="45"/>
      <c r="L29" s="46"/>
      <c r="M29" s="15"/>
    </row>
    <row r="30" spans="2:13" ht="58" customHeight="1" x14ac:dyDescent="0.2">
      <c r="B30" s="12">
        <f>MAX($B29:B29)+1</f>
        <v>21</v>
      </c>
      <c r="C30" s="38"/>
      <c r="D30" s="38"/>
      <c r="E30" s="38"/>
      <c r="F30" s="39"/>
      <c r="G30" s="39"/>
      <c r="H30" s="38"/>
      <c r="I30" s="38"/>
      <c r="J30" s="38"/>
      <c r="K30" s="45"/>
      <c r="L30" s="46"/>
      <c r="M30" s="15"/>
    </row>
    <row r="31" spans="2:13" ht="58" customHeight="1" x14ac:dyDescent="0.2">
      <c r="B31" s="12">
        <f>MAX($B30:B30)+1</f>
        <v>22</v>
      </c>
      <c r="C31" s="38"/>
      <c r="D31" s="38"/>
      <c r="E31" s="38"/>
      <c r="F31" s="39"/>
      <c r="G31" s="39"/>
      <c r="H31" s="38"/>
      <c r="I31" s="38"/>
      <c r="J31" s="38"/>
      <c r="K31" s="45"/>
      <c r="L31" s="46"/>
      <c r="M31" s="15"/>
    </row>
    <row r="32" spans="2:13" ht="58" customHeight="1" x14ac:dyDescent="0.2">
      <c r="B32" s="12">
        <f>MAX($B31:B31)+1</f>
        <v>23</v>
      </c>
      <c r="C32" s="38"/>
      <c r="D32" s="38"/>
      <c r="E32" s="38"/>
      <c r="F32" s="39"/>
      <c r="G32" s="39"/>
      <c r="H32" s="38"/>
      <c r="I32" s="38"/>
      <c r="J32" s="38"/>
      <c r="K32" s="45"/>
      <c r="L32" s="46"/>
      <c r="M32" s="15"/>
    </row>
    <row r="33" spans="2:13" ht="58" customHeight="1" x14ac:dyDescent="0.2">
      <c r="B33" s="12">
        <f>MAX($B32:B32)+1</f>
        <v>24</v>
      </c>
      <c r="C33" s="38"/>
      <c r="D33" s="38"/>
      <c r="E33" s="38"/>
      <c r="F33" s="39"/>
      <c r="G33" s="39"/>
      <c r="H33" s="38"/>
      <c r="I33" s="38"/>
      <c r="J33" s="38"/>
      <c r="K33" s="45"/>
      <c r="L33" s="46"/>
      <c r="M33" s="15"/>
    </row>
    <row r="34" spans="2:13" ht="58" customHeight="1" x14ac:dyDescent="0.2">
      <c r="B34" s="12">
        <f>MAX($B33:B33)+1</f>
        <v>25</v>
      </c>
      <c r="C34" s="38"/>
      <c r="D34" s="38"/>
      <c r="E34" s="38"/>
      <c r="F34" s="39"/>
      <c r="G34" s="39"/>
      <c r="H34" s="38"/>
      <c r="I34" s="38"/>
      <c r="J34" s="38"/>
      <c r="K34" s="45"/>
      <c r="L34" s="46"/>
      <c r="M34" s="15"/>
    </row>
    <row r="35" spans="2:13" ht="58" customHeight="1" x14ac:dyDescent="0.2">
      <c r="B35" s="12">
        <f>MAX($B34:B34)+1</f>
        <v>26</v>
      </c>
      <c r="C35" s="38"/>
      <c r="D35" s="38"/>
      <c r="E35" s="38"/>
      <c r="F35" s="39"/>
      <c r="G35" s="39"/>
      <c r="H35" s="38"/>
      <c r="I35" s="38"/>
      <c r="J35" s="38"/>
      <c r="K35" s="45"/>
      <c r="L35" s="46"/>
      <c r="M35" s="15"/>
    </row>
    <row r="36" spans="2:13" ht="58" customHeight="1" x14ac:dyDescent="0.2">
      <c r="B36" s="12">
        <f>MAX($B35:B35)+1</f>
        <v>27</v>
      </c>
      <c r="C36" s="38"/>
      <c r="D36" s="38"/>
      <c r="E36" s="38"/>
      <c r="F36" s="39"/>
      <c r="G36" s="39"/>
      <c r="H36" s="38"/>
      <c r="I36" s="38"/>
      <c r="J36" s="38"/>
      <c r="K36" s="45"/>
      <c r="L36" s="46"/>
      <c r="M36" s="15"/>
    </row>
    <row r="37" spans="2:13" ht="58" customHeight="1" x14ac:dyDescent="0.2">
      <c r="B37" s="12">
        <f>MAX($B36:B36)+1</f>
        <v>28</v>
      </c>
      <c r="C37" s="38"/>
      <c r="D37" s="38"/>
      <c r="E37" s="38"/>
      <c r="F37" s="39"/>
      <c r="G37" s="39"/>
      <c r="H37" s="38"/>
      <c r="I37" s="38"/>
      <c r="J37" s="38"/>
      <c r="K37" s="45"/>
      <c r="L37" s="46"/>
      <c r="M37" s="15"/>
    </row>
    <row r="38" spans="2:13" ht="58" customHeight="1" x14ac:dyDescent="0.2">
      <c r="B38" s="12">
        <f>MAX($B37:B37)+1</f>
        <v>29</v>
      </c>
      <c r="C38" s="38"/>
      <c r="D38" s="38"/>
      <c r="E38" s="38"/>
      <c r="F38" s="39"/>
      <c r="G38" s="39"/>
      <c r="H38" s="38"/>
      <c r="I38" s="38"/>
      <c r="J38" s="38"/>
      <c r="K38" s="45"/>
      <c r="L38" s="46"/>
      <c r="M38" s="15"/>
    </row>
    <row r="39" spans="2:13" ht="58" customHeight="1" x14ac:dyDescent="0.2">
      <c r="B39" s="12">
        <f>MAX($B38:B38)+1</f>
        <v>30</v>
      </c>
      <c r="C39" s="38"/>
      <c r="D39" s="38"/>
      <c r="E39" s="38"/>
      <c r="F39" s="39"/>
      <c r="G39" s="39"/>
      <c r="H39" s="38"/>
      <c r="I39" s="38"/>
      <c r="J39" s="38"/>
      <c r="K39" s="45"/>
      <c r="L39" s="46"/>
      <c r="M39" s="15"/>
    </row>
    <row r="40" spans="2:13" ht="58" customHeight="1" x14ac:dyDescent="0.2">
      <c r="B40" s="12">
        <f>MAX($B39:B39)+1</f>
        <v>31</v>
      </c>
      <c r="C40" s="38"/>
      <c r="D40" s="38"/>
      <c r="E40" s="38"/>
      <c r="F40" s="39"/>
      <c r="G40" s="39"/>
      <c r="H40" s="38"/>
      <c r="I40" s="38"/>
      <c r="J40" s="38"/>
      <c r="K40" s="45"/>
      <c r="L40" s="46"/>
      <c r="M40" s="15"/>
    </row>
    <row r="41" spans="2:13" ht="58" customHeight="1" x14ac:dyDescent="0.2">
      <c r="B41" s="12">
        <f>MAX($B40:B40)+1</f>
        <v>32</v>
      </c>
      <c r="C41" s="38"/>
      <c r="D41" s="38"/>
      <c r="E41" s="38"/>
      <c r="F41" s="39"/>
      <c r="G41" s="39"/>
      <c r="H41" s="38"/>
      <c r="I41" s="38"/>
      <c r="J41" s="38"/>
      <c r="K41" s="45"/>
      <c r="L41" s="46"/>
      <c r="M41" s="15"/>
    </row>
    <row r="42" spans="2:13" ht="58" customHeight="1" x14ac:dyDescent="0.2">
      <c r="B42" s="12">
        <f>MAX($B41:B41)+1</f>
        <v>33</v>
      </c>
      <c r="C42" s="38"/>
      <c r="D42" s="38"/>
      <c r="E42" s="38"/>
      <c r="F42" s="39"/>
      <c r="G42" s="39"/>
      <c r="H42" s="38"/>
      <c r="I42" s="38"/>
      <c r="J42" s="38"/>
      <c r="K42" s="45"/>
      <c r="L42" s="46"/>
      <c r="M42" s="15"/>
    </row>
    <row r="43" spans="2:13" ht="58" customHeight="1" x14ac:dyDescent="0.2">
      <c r="B43" s="12">
        <f>MAX($B42:B42)+1</f>
        <v>34</v>
      </c>
      <c r="C43" s="38"/>
      <c r="D43" s="38"/>
      <c r="E43" s="38"/>
      <c r="F43" s="39"/>
      <c r="G43" s="39"/>
      <c r="H43" s="38"/>
      <c r="I43" s="38"/>
      <c r="J43" s="38"/>
      <c r="K43" s="45"/>
      <c r="L43" s="46"/>
      <c r="M43" s="15"/>
    </row>
    <row r="44" spans="2:13" ht="58" customHeight="1" x14ac:dyDescent="0.2">
      <c r="B44" s="12">
        <f>MAX($B43:B43)+1</f>
        <v>35</v>
      </c>
      <c r="C44" s="38"/>
      <c r="D44" s="38"/>
      <c r="E44" s="38"/>
      <c r="F44" s="39"/>
      <c r="G44" s="39"/>
      <c r="H44" s="38"/>
      <c r="I44" s="38"/>
      <c r="J44" s="38"/>
      <c r="K44" s="45"/>
      <c r="L44" s="46"/>
      <c r="M44" s="15"/>
    </row>
    <row r="45" spans="2:13" ht="58" customHeight="1" x14ac:dyDescent="0.2">
      <c r="B45" s="12">
        <f>MAX($B44:B44)+1</f>
        <v>36</v>
      </c>
      <c r="C45" s="38"/>
      <c r="D45" s="38"/>
      <c r="E45" s="38"/>
      <c r="F45" s="39"/>
      <c r="G45" s="39"/>
      <c r="H45" s="38"/>
      <c r="I45" s="38"/>
      <c r="J45" s="38"/>
      <c r="K45" s="45"/>
      <c r="L45" s="46"/>
      <c r="M45" s="15"/>
    </row>
    <row r="46" spans="2:13" ht="58" customHeight="1" x14ac:dyDescent="0.2">
      <c r="B46" s="12">
        <f>MAX($B45:B45)+1</f>
        <v>37</v>
      </c>
      <c r="C46" s="38"/>
      <c r="D46" s="38"/>
      <c r="E46" s="38"/>
      <c r="F46" s="39"/>
      <c r="G46" s="39"/>
      <c r="H46" s="38"/>
      <c r="I46" s="38"/>
      <c r="J46" s="38"/>
      <c r="K46" s="45"/>
      <c r="L46" s="46"/>
      <c r="M46" s="15"/>
    </row>
    <row r="47" spans="2:13" ht="58" customHeight="1" x14ac:dyDescent="0.2">
      <c r="B47" s="12">
        <f>MAX($B46:B46)+1</f>
        <v>38</v>
      </c>
      <c r="C47" s="38"/>
      <c r="D47" s="38"/>
      <c r="E47" s="38"/>
      <c r="F47" s="39"/>
      <c r="G47" s="39"/>
      <c r="H47" s="38"/>
      <c r="I47" s="38"/>
      <c r="J47" s="38"/>
      <c r="K47" s="45"/>
      <c r="L47" s="46"/>
      <c r="M47" s="15"/>
    </row>
    <row r="48" spans="2:13" ht="58" customHeight="1" x14ac:dyDescent="0.2">
      <c r="B48" s="12">
        <f>MAX($B47:B47)+1</f>
        <v>39</v>
      </c>
      <c r="C48" s="38"/>
      <c r="D48" s="38"/>
      <c r="E48" s="38"/>
      <c r="F48" s="39"/>
      <c r="G48" s="39"/>
      <c r="H48" s="38"/>
      <c r="I48" s="38"/>
      <c r="J48" s="38"/>
      <c r="K48" s="45"/>
      <c r="L48" s="46"/>
      <c r="M48" s="15"/>
    </row>
    <row r="49" spans="2:13" ht="58" customHeight="1" x14ac:dyDescent="0.2">
      <c r="B49" s="12">
        <f>MAX($B48:B48)+1</f>
        <v>40</v>
      </c>
      <c r="C49" s="38"/>
      <c r="D49" s="38"/>
      <c r="E49" s="38"/>
      <c r="F49" s="39"/>
      <c r="G49" s="39"/>
      <c r="H49" s="38"/>
      <c r="I49" s="38"/>
      <c r="J49" s="38"/>
      <c r="K49" s="45"/>
      <c r="L49" s="46"/>
      <c r="M49" s="15"/>
    </row>
    <row r="50" spans="2:13" ht="58" customHeight="1" x14ac:dyDescent="0.2">
      <c r="B50" s="12">
        <f>MAX($B49:B49)+1</f>
        <v>41</v>
      </c>
      <c r="C50" s="38"/>
      <c r="D50" s="38"/>
      <c r="E50" s="38"/>
      <c r="F50" s="39"/>
      <c r="G50" s="39"/>
      <c r="H50" s="38"/>
      <c r="I50" s="38"/>
      <c r="J50" s="38"/>
      <c r="K50" s="45"/>
      <c r="L50" s="46"/>
      <c r="M50" s="15"/>
    </row>
    <row r="51" spans="2:13" ht="58" customHeight="1" x14ac:dyDescent="0.2">
      <c r="B51" s="12">
        <f>MAX($B50:B50)+1</f>
        <v>42</v>
      </c>
      <c r="C51" s="38"/>
      <c r="D51" s="38"/>
      <c r="E51" s="38"/>
      <c r="F51" s="39"/>
      <c r="G51" s="39"/>
      <c r="H51" s="38"/>
      <c r="I51" s="38"/>
      <c r="J51" s="38"/>
      <c r="K51" s="45"/>
      <c r="L51" s="46"/>
      <c r="M51" s="15"/>
    </row>
    <row r="52" spans="2:13" ht="58" customHeight="1" x14ac:dyDescent="0.2">
      <c r="B52" s="12">
        <f>MAX($B51:B51)+1</f>
        <v>43</v>
      </c>
      <c r="C52" s="38"/>
      <c r="D52" s="38"/>
      <c r="E52" s="38"/>
      <c r="F52" s="39"/>
      <c r="G52" s="39"/>
      <c r="H52" s="38"/>
      <c r="I52" s="38"/>
      <c r="J52" s="38"/>
      <c r="K52" s="45"/>
      <c r="L52" s="46"/>
      <c r="M52" s="15"/>
    </row>
    <row r="53" spans="2:13" ht="58" customHeight="1" x14ac:dyDescent="0.2">
      <c r="B53" s="12">
        <f>MAX($B52:B52)+1</f>
        <v>44</v>
      </c>
      <c r="C53" s="38"/>
      <c r="D53" s="38"/>
      <c r="E53" s="38"/>
      <c r="F53" s="39"/>
      <c r="G53" s="39"/>
      <c r="H53" s="38"/>
      <c r="I53" s="38"/>
      <c r="J53" s="38"/>
      <c r="K53" s="45"/>
      <c r="L53" s="46"/>
      <c r="M53" s="15"/>
    </row>
    <row r="54" spans="2:13" ht="58" customHeight="1" x14ac:dyDescent="0.2">
      <c r="B54" s="12">
        <f>MAX($B53:B53)+1</f>
        <v>45</v>
      </c>
      <c r="C54" s="38"/>
      <c r="D54" s="38"/>
      <c r="E54" s="38"/>
      <c r="F54" s="39"/>
      <c r="G54" s="39"/>
      <c r="H54" s="38"/>
      <c r="I54" s="38"/>
      <c r="J54" s="38"/>
      <c r="K54" s="45"/>
      <c r="L54" s="46"/>
      <c r="M54" s="15"/>
    </row>
    <row r="55" spans="2:13" ht="58" customHeight="1" x14ac:dyDescent="0.2">
      <c r="B55" s="12">
        <f>MAX($B54:B54)+1</f>
        <v>46</v>
      </c>
      <c r="C55" s="38"/>
      <c r="D55" s="38"/>
      <c r="E55" s="38"/>
      <c r="F55" s="39"/>
      <c r="G55" s="39"/>
      <c r="H55" s="38"/>
      <c r="I55" s="38"/>
      <c r="J55" s="38"/>
      <c r="K55" s="45"/>
      <c r="L55" s="46"/>
      <c r="M55" s="15"/>
    </row>
    <row r="56" spans="2:13" ht="58" customHeight="1" x14ac:dyDescent="0.2">
      <c r="B56" s="12">
        <f>MAX($B55:B55)+1</f>
        <v>47</v>
      </c>
      <c r="C56" s="38"/>
      <c r="D56" s="38"/>
      <c r="E56" s="38"/>
      <c r="F56" s="39"/>
      <c r="G56" s="39"/>
      <c r="H56" s="38"/>
      <c r="I56" s="38"/>
      <c r="J56" s="38"/>
      <c r="K56" s="45"/>
      <c r="L56" s="46"/>
      <c r="M56" s="15"/>
    </row>
    <row r="57" spans="2:13" ht="58" customHeight="1" x14ac:dyDescent="0.2">
      <c r="B57" s="12">
        <f>MAX($B56:B56)+1</f>
        <v>48</v>
      </c>
      <c r="C57" s="38"/>
      <c r="D57" s="38"/>
      <c r="E57" s="38"/>
      <c r="F57" s="39"/>
      <c r="G57" s="39"/>
      <c r="H57" s="38"/>
      <c r="I57" s="38"/>
      <c r="J57" s="38"/>
      <c r="K57" s="45"/>
      <c r="L57" s="46"/>
      <c r="M57" s="15"/>
    </row>
    <row r="58" spans="2:13" ht="58" customHeight="1" x14ac:dyDescent="0.2">
      <c r="B58" s="12">
        <f>MAX($B57:B57)+1</f>
        <v>49</v>
      </c>
      <c r="C58" s="38"/>
      <c r="D58" s="38"/>
      <c r="E58" s="38"/>
      <c r="F58" s="39"/>
      <c r="G58" s="39"/>
      <c r="H58" s="38"/>
      <c r="I58" s="38"/>
      <c r="J58" s="38"/>
      <c r="K58" s="45"/>
      <c r="L58" s="46"/>
      <c r="M58" s="15"/>
    </row>
    <row r="59" spans="2:13" ht="58" customHeight="1" x14ac:dyDescent="0.2">
      <c r="B59" s="12">
        <f>MAX($B58:B58)+1</f>
        <v>50</v>
      </c>
      <c r="C59" s="38"/>
      <c r="D59" s="38"/>
      <c r="E59" s="38"/>
      <c r="F59" s="39"/>
      <c r="G59" s="39"/>
      <c r="H59" s="38"/>
      <c r="I59" s="38"/>
      <c r="J59" s="38"/>
      <c r="K59" s="45"/>
      <c r="L59" s="46"/>
      <c r="M59" s="15"/>
    </row>
    <row r="60" spans="2:13" ht="58" customHeight="1" x14ac:dyDescent="0.2">
      <c r="B60" s="12">
        <f>MAX($B59:B59)+1</f>
        <v>51</v>
      </c>
      <c r="C60" s="38"/>
      <c r="D60" s="38"/>
      <c r="E60" s="38"/>
      <c r="F60" s="39"/>
      <c r="G60" s="39"/>
      <c r="H60" s="38"/>
      <c r="I60" s="38"/>
      <c r="J60" s="38"/>
      <c r="K60" s="45"/>
      <c r="L60" s="46"/>
      <c r="M60" s="15"/>
    </row>
    <row r="61" spans="2:13" ht="58" customHeight="1" x14ac:dyDescent="0.2">
      <c r="B61" s="12">
        <f>MAX($B60:B60)+1</f>
        <v>52</v>
      </c>
      <c r="C61" s="38"/>
      <c r="D61" s="38"/>
      <c r="E61" s="38"/>
      <c r="F61" s="39"/>
      <c r="G61" s="39"/>
      <c r="H61" s="38"/>
      <c r="I61" s="38"/>
      <c r="J61" s="38"/>
      <c r="K61" s="45"/>
      <c r="L61" s="46"/>
      <c r="M61" s="15"/>
    </row>
    <row r="62" spans="2:13" ht="58" customHeight="1" x14ac:dyDescent="0.2">
      <c r="B62" s="12">
        <f>MAX($B61:B61)+1</f>
        <v>53</v>
      </c>
      <c r="C62" s="38"/>
      <c r="D62" s="38"/>
      <c r="E62" s="38"/>
      <c r="F62" s="39"/>
      <c r="G62" s="39"/>
      <c r="H62" s="38"/>
      <c r="I62" s="38"/>
      <c r="J62" s="38"/>
      <c r="K62" s="45"/>
      <c r="L62" s="46"/>
      <c r="M62" s="15"/>
    </row>
    <row r="63" spans="2:13" ht="58" customHeight="1" x14ac:dyDescent="0.2">
      <c r="B63" s="12">
        <f>MAX($B62:B62)+1</f>
        <v>54</v>
      </c>
      <c r="C63" s="38"/>
      <c r="D63" s="38"/>
      <c r="E63" s="38"/>
      <c r="F63" s="39"/>
      <c r="G63" s="39"/>
      <c r="H63" s="38"/>
      <c r="I63" s="38"/>
      <c r="J63" s="38"/>
      <c r="K63" s="45"/>
      <c r="L63" s="46"/>
      <c r="M63" s="15"/>
    </row>
    <row r="64" spans="2:13" ht="58" customHeight="1" x14ac:dyDescent="0.2">
      <c r="B64" s="12">
        <f>MAX($B63:B63)+1</f>
        <v>55</v>
      </c>
      <c r="C64" s="38"/>
      <c r="D64" s="38"/>
      <c r="E64" s="38"/>
      <c r="F64" s="39"/>
      <c r="G64" s="39"/>
      <c r="H64" s="38"/>
      <c r="I64" s="38"/>
      <c r="J64" s="38"/>
      <c r="K64" s="45"/>
      <c r="L64" s="46"/>
      <c r="M64" s="15"/>
    </row>
    <row r="65" spans="2:13" ht="58" customHeight="1" x14ac:dyDescent="0.2">
      <c r="B65" s="12">
        <f>MAX($B64:B64)+1</f>
        <v>56</v>
      </c>
      <c r="C65" s="38"/>
      <c r="D65" s="38"/>
      <c r="E65" s="38"/>
      <c r="F65" s="39"/>
      <c r="G65" s="39"/>
      <c r="H65" s="38"/>
      <c r="I65" s="38"/>
      <c r="J65" s="38"/>
      <c r="K65" s="45"/>
      <c r="L65" s="46"/>
      <c r="M65" s="15"/>
    </row>
    <row r="66" spans="2:13" ht="58" customHeight="1" x14ac:dyDescent="0.2">
      <c r="B66" s="12">
        <f>MAX($B65:B65)+1</f>
        <v>57</v>
      </c>
      <c r="C66" s="38"/>
      <c r="D66" s="38"/>
      <c r="E66" s="38"/>
      <c r="F66" s="39"/>
      <c r="G66" s="39"/>
      <c r="H66" s="38"/>
      <c r="I66" s="38"/>
      <c r="J66" s="38"/>
      <c r="K66" s="45"/>
      <c r="L66" s="46"/>
      <c r="M66" s="15"/>
    </row>
    <row r="67" spans="2:13" ht="58" customHeight="1" x14ac:dyDescent="0.2">
      <c r="B67" s="12">
        <f>MAX($B66:B66)+1</f>
        <v>58</v>
      </c>
      <c r="C67" s="38"/>
      <c r="D67" s="38"/>
      <c r="E67" s="38"/>
      <c r="F67" s="39"/>
      <c r="G67" s="39"/>
      <c r="H67" s="38"/>
      <c r="I67" s="38"/>
      <c r="J67" s="38"/>
      <c r="K67" s="45"/>
      <c r="L67" s="46"/>
      <c r="M67" s="15"/>
    </row>
    <row r="68" spans="2:13" ht="58" customHeight="1" x14ac:dyDescent="0.2">
      <c r="B68" s="12">
        <f>MAX($B67:B67)+1</f>
        <v>59</v>
      </c>
      <c r="C68" s="38"/>
      <c r="D68" s="38"/>
      <c r="E68" s="38"/>
      <c r="F68" s="39"/>
      <c r="G68" s="39"/>
      <c r="H68" s="38"/>
      <c r="I68" s="38"/>
      <c r="J68" s="38"/>
      <c r="K68" s="45"/>
      <c r="L68" s="46"/>
      <c r="M68" s="15"/>
    </row>
    <row r="69" spans="2:13" ht="58" customHeight="1" x14ac:dyDescent="0.2">
      <c r="B69" s="12">
        <f>MAX($B68:B68)+1</f>
        <v>60</v>
      </c>
      <c r="C69" s="38"/>
      <c r="D69" s="38"/>
      <c r="E69" s="38"/>
      <c r="F69" s="39"/>
      <c r="G69" s="39"/>
      <c r="H69" s="38"/>
      <c r="I69" s="38"/>
      <c r="J69" s="38"/>
      <c r="K69" s="45"/>
      <c r="L69" s="46"/>
      <c r="M69" s="15"/>
    </row>
    <row r="70" spans="2:13" ht="58" customHeight="1" x14ac:dyDescent="0.2">
      <c r="B70" s="12">
        <f>MAX($B69:B69)+1</f>
        <v>61</v>
      </c>
      <c r="C70" s="38"/>
      <c r="D70" s="38"/>
      <c r="E70" s="38"/>
      <c r="F70" s="39"/>
      <c r="G70" s="39"/>
      <c r="H70" s="38"/>
      <c r="I70" s="38"/>
      <c r="J70" s="38"/>
      <c r="K70" s="45"/>
      <c r="L70" s="46"/>
      <c r="M70" s="15"/>
    </row>
    <row r="71" spans="2:13" ht="58" customHeight="1" x14ac:dyDescent="0.2">
      <c r="B71" s="12">
        <f>MAX($B70:B70)+1</f>
        <v>62</v>
      </c>
      <c r="C71" s="38"/>
      <c r="D71" s="38"/>
      <c r="E71" s="38"/>
      <c r="F71" s="39"/>
      <c r="G71" s="39"/>
      <c r="H71" s="38"/>
      <c r="I71" s="38"/>
      <c r="J71" s="38"/>
      <c r="K71" s="45"/>
      <c r="L71" s="46"/>
      <c r="M71" s="15"/>
    </row>
    <row r="72" spans="2:13" ht="58" customHeight="1" x14ac:dyDescent="0.2">
      <c r="B72" s="12">
        <f>MAX($B71:B71)+1</f>
        <v>63</v>
      </c>
      <c r="C72" s="38"/>
      <c r="D72" s="38"/>
      <c r="E72" s="38"/>
      <c r="F72" s="39"/>
      <c r="G72" s="39"/>
      <c r="H72" s="38"/>
      <c r="I72" s="38"/>
      <c r="J72" s="38"/>
      <c r="K72" s="45"/>
      <c r="L72" s="46"/>
      <c r="M72" s="15"/>
    </row>
    <row r="73" spans="2:13" ht="58" customHeight="1" x14ac:dyDescent="0.2">
      <c r="B73" s="12">
        <f>MAX($B72:B72)+1</f>
        <v>64</v>
      </c>
      <c r="C73" s="38"/>
      <c r="D73" s="38"/>
      <c r="E73" s="38"/>
      <c r="F73" s="39"/>
      <c r="G73" s="39"/>
      <c r="H73" s="38"/>
      <c r="I73" s="38"/>
      <c r="J73" s="38"/>
      <c r="K73" s="45"/>
      <c r="L73" s="46"/>
      <c r="M73" s="15"/>
    </row>
    <row r="74" spans="2:13" ht="58" customHeight="1" x14ac:dyDescent="0.2">
      <c r="B74" s="12">
        <f>MAX($B73:B73)+1</f>
        <v>65</v>
      </c>
      <c r="C74" s="38"/>
      <c r="D74" s="38"/>
      <c r="E74" s="38"/>
      <c r="F74" s="39"/>
      <c r="G74" s="39"/>
      <c r="H74" s="38"/>
      <c r="I74" s="38"/>
      <c r="J74" s="38"/>
      <c r="K74" s="45"/>
      <c r="L74" s="46"/>
      <c r="M74" s="15"/>
    </row>
    <row r="75" spans="2:13" ht="58" customHeight="1" x14ac:dyDescent="0.2">
      <c r="B75" s="12">
        <f>MAX($B74:B74)+1</f>
        <v>66</v>
      </c>
      <c r="C75" s="38"/>
      <c r="D75" s="38"/>
      <c r="E75" s="38"/>
      <c r="F75" s="39"/>
      <c r="G75" s="39"/>
      <c r="H75" s="38"/>
      <c r="I75" s="38"/>
      <c r="J75" s="38"/>
      <c r="K75" s="45"/>
      <c r="L75" s="46"/>
      <c r="M75" s="15"/>
    </row>
    <row r="76" spans="2:13" ht="58" customHeight="1" x14ac:dyDescent="0.2">
      <c r="B76" s="12">
        <f>MAX($B75:B75)+1</f>
        <v>67</v>
      </c>
      <c r="C76" s="38"/>
      <c r="D76" s="38"/>
      <c r="E76" s="38"/>
      <c r="F76" s="39"/>
      <c r="G76" s="39"/>
      <c r="H76" s="38"/>
      <c r="I76" s="38"/>
      <c r="J76" s="38"/>
      <c r="K76" s="45"/>
      <c r="L76" s="46"/>
      <c r="M76" s="15"/>
    </row>
    <row r="77" spans="2:13" ht="58" customHeight="1" x14ac:dyDescent="0.2">
      <c r="B77" s="12">
        <f>MAX($B76:B76)+1</f>
        <v>68</v>
      </c>
      <c r="C77" s="38"/>
      <c r="D77" s="38"/>
      <c r="E77" s="38"/>
      <c r="F77" s="39"/>
      <c r="G77" s="39"/>
      <c r="H77" s="38"/>
      <c r="I77" s="38"/>
      <c r="J77" s="38"/>
      <c r="K77" s="45"/>
      <c r="L77" s="46"/>
      <c r="M77" s="15"/>
    </row>
    <row r="78" spans="2:13" ht="58" customHeight="1" x14ac:dyDescent="0.2">
      <c r="B78" s="12">
        <f>MAX($B77:B77)+1</f>
        <v>69</v>
      </c>
      <c r="C78" s="38"/>
      <c r="D78" s="38"/>
      <c r="E78" s="38"/>
      <c r="F78" s="39"/>
      <c r="G78" s="39"/>
      <c r="H78" s="38"/>
      <c r="I78" s="38"/>
      <c r="J78" s="38"/>
      <c r="K78" s="45"/>
      <c r="L78" s="46"/>
      <c r="M78" s="15"/>
    </row>
    <row r="79" spans="2:13" ht="58" customHeight="1" x14ac:dyDescent="0.2">
      <c r="B79" s="12">
        <f>MAX($B78:B78)+1</f>
        <v>70</v>
      </c>
      <c r="C79" s="38"/>
      <c r="D79" s="38"/>
      <c r="E79" s="38"/>
      <c r="F79" s="39"/>
      <c r="G79" s="39"/>
      <c r="H79" s="38"/>
      <c r="I79" s="38"/>
      <c r="J79" s="38"/>
      <c r="K79" s="45"/>
      <c r="L79" s="46"/>
      <c r="M79" s="15"/>
    </row>
    <row r="80" spans="2:13" ht="58" customHeight="1" x14ac:dyDescent="0.2">
      <c r="B80" s="12">
        <f>MAX($B79:B79)+1</f>
        <v>71</v>
      </c>
      <c r="C80" s="38"/>
      <c r="D80" s="38"/>
      <c r="E80" s="38"/>
      <c r="F80" s="39"/>
      <c r="G80" s="39"/>
      <c r="H80" s="38"/>
      <c r="I80" s="38"/>
      <c r="J80" s="38"/>
      <c r="K80" s="45"/>
      <c r="L80" s="46"/>
      <c r="M80" s="15"/>
    </row>
    <row r="81" spans="2:13" ht="58" customHeight="1" x14ac:dyDescent="0.2">
      <c r="B81" s="12">
        <f>MAX($B80:B80)+1</f>
        <v>72</v>
      </c>
      <c r="C81" s="38"/>
      <c r="D81" s="38"/>
      <c r="E81" s="38"/>
      <c r="F81" s="39"/>
      <c r="G81" s="39"/>
      <c r="H81" s="38"/>
      <c r="I81" s="38"/>
      <c r="J81" s="38"/>
      <c r="K81" s="45"/>
      <c r="L81" s="46"/>
      <c r="M81" s="15"/>
    </row>
    <row r="82" spans="2:13" ht="58" customHeight="1" x14ac:dyDescent="0.2">
      <c r="B82" s="12">
        <f>MAX($B81:B81)+1</f>
        <v>73</v>
      </c>
      <c r="C82" s="38"/>
      <c r="D82" s="38"/>
      <c r="E82" s="38"/>
      <c r="F82" s="39"/>
      <c r="G82" s="39"/>
      <c r="H82" s="38"/>
      <c r="I82" s="38"/>
      <c r="J82" s="38"/>
      <c r="K82" s="45"/>
      <c r="L82" s="46"/>
      <c r="M82" s="15"/>
    </row>
    <row r="83" spans="2:13" ht="58" customHeight="1" x14ac:dyDescent="0.2">
      <c r="B83" s="12">
        <f>MAX($B82:B82)+1</f>
        <v>74</v>
      </c>
      <c r="C83" s="38"/>
      <c r="D83" s="38"/>
      <c r="E83" s="38"/>
      <c r="F83" s="39"/>
      <c r="G83" s="39"/>
      <c r="H83" s="38"/>
      <c r="I83" s="38"/>
      <c r="J83" s="38"/>
      <c r="K83" s="45"/>
      <c r="L83" s="46"/>
      <c r="M83" s="15"/>
    </row>
    <row r="84" spans="2:13" ht="58" customHeight="1" x14ac:dyDescent="0.2">
      <c r="B84" s="12">
        <f>MAX($B83:B83)+1</f>
        <v>75</v>
      </c>
      <c r="C84" s="38"/>
      <c r="D84" s="38"/>
      <c r="E84" s="38"/>
      <c r="F84" s="39"/>
      <c r="G84" s="39"/>
      <c r="H84" s="38"/>
      <c r="I84" s="38"/>
      <c r="J84" s="38"/>
      <c r="K84" s="45"/>
      <c r="L84" s="46"/>
      <c r="M84" s="15"/>
    </row>
    <row r="85" spans="2:13" ht="58" customHeight="1" x14ac:dyDescent="0.2">
      <c r="B85" s="12">
        <f>MAX($B84:B84)+1</f>
        <v>76</v>
      </c>
      <c r="C85" s="38"/>
      <c r="D85" s="38"/>
      <c r="E85" s="38"/>
      <c r="F85" s="39"/>
      <c r="G85" s="39"/>
      <c r="H85" s="38"/>
      <c r="I85" s="38"/>
      <c r="J85" s="38"/>
      <c r="K85" s="45"/>
      <c r="L85" s="46"/>
      <c r="M85" s="15"/>
    </row>
    <row r="86" spans="2:13" ht="58" customHeight="1" x14ac:dyDescent="0.2">
      <c r="B86" s="12">
        <f>MAX($B85:B85)+1</f>
        <v>77</v>
      </c>
      <c r="C86" s="38"/>
      <c r="D86" s="38"/>
      <c r="E86" s="38"/>
      <c r="F86" s="39"/>
      <c r="G86" s="39"/>
      <c r="H86" s="38"/>
      <c r="I86" s="38"/>
      <c r="J86" s="38"/>
      <c r="K86" s="45"/>
      <c r="L86" s="46"/>
      <c r="M86" s="15"/>
    </row>
    <row r="87" spans="2:13" ht="58" customHeight="1" x14ac:dyDescent="0.2">
      <c r="B87" s="12">
        <f>MAX($B86:B86)+1</f>
        <v>78</v>
      </c>
      <c r="C87" s="38"/>
      <c r="D87" s="38"/>
      <c r="E87" s="38"/>
      <c r="F87" s="39"/>
      <c r="G87" s="39"/>
      <c r="H87" s="38"/>
      <c r="I87" s="38"/>
      <c r="J87" s="38"/>
      <c r="K87" s="45"/>
      <c r="L87" s="46"/>
      <c r="M87" s="15"/>
    </row>
    <row r="88" spans="2:13" ht="58" customHeight="1" x14ac:dyDescent="0.2">
      <c r="B88" s="12">
        <f>MAX($B87:B87)+1</f>
        <v>79</v>
      </c>
      <c r="C88" s="38"/>
      <c r="D88" s="38"/>
      <c r="E88" s="38"/>
      <c r="F88" s="39"/>
      <c r="G88" s="39"/>
      <c r="H88" s="38"/>
      <c r="I88" s="38"/>
      <c r="J88" s="38"/>
      <c r="K88" s="45"/>
      <c r="L88" s="46"/>
      <c r="M88" s="15"/>
    </row>
    <row r="89" spans="2:13" ht="58" customHeight="1" x14ac:dyDescent="0.2">
      <c r="B89" s="12">
        <f>MAX($B88:B88)+1</f>
        <v>80</v>
      </c>
      <c r="C89" s="38"/>
      <c r="D89" s="38"/>
      <c r="E89" s="38"/>
      <c r="F89" s="39"/>
      <c r="G89" s="39"/>
      <c r="H89" s="38"/>
      <c r="I89" s="38"/>
      <c r="J89" s="38"/>
      <c r="K89" s="45"/>
      <c r="L89" s="46"/>
      <c r="M89" s="15"/>
    </row>
    <row r="90" spans="2:13" ht="58" customHeight="1" x14ac:dyDescent="0.2">
      <c r="B90" s="12">
        <f>MAX($B89:B89)+1</f>
        <v>81</v>
      </c>
      <c r="C90" s="38"/>
      <c r="D90" s="38"/>
      <c r="E90" s="38"/>
      <c r="F90" s="39"/>
      <c r="G90" s="39"/>
      <c r="H90" s="38"/>
      <c r="I90" s="38"/>
      <c r="J90" s="38"/>
      <c r="K90" s="45"/>
      <c r="L90" s="46"/>
      <c r="M90" s="15"/>
    </row>
    <row r="91" spans="2:13" ht="58" customHeight="1" x14ac:dyDescent="0.2">
      <c r="B91" s="12">
        <f>MAX($B90:B90)+1</f>
        <v>82</v>
      </c>
      <c r="C91" s="38"/>
      <c r="D91" s="38"/>
      <c r="E91" s="38"/>
      <c r="F91" s="39"/>
      <c r="G91" s="39"/>
      <c r="H91" s="38"/>
      <c r="I91" s="38"/>
      <c r="J91" s="38"/>
      <c r="K91" s="45"/>
      <c r="L91" s="46"/>
      <c r="M91" s="15"/>
    </row>
    <row r="92" spans="2:13" ht="58" customHeight="1" x14ac:dyDescent="0.2">
      <c r="B92" s="12">
        <f>MAX($B91:B91)+1</f>
        <v>83</v>
      </c>
      <c r="C92" s="38"/>
      <c r="D92" s="38"/>
      <c r="E92" s="38"/>
      <c r="F92" s="39"/>
      <c r="G92" s="39"/>
      <c r="H92" s="38"/>
      <c r="I92" s="38"/>
      <c r="J92" s="38"/>
      <c r="K92" s="45"/>
      <c r="L92" s="46"/>
      <c r="M92" s="15"/>
    </row>
    <row r="93" spans="2:13" ht="58" customHeight="1" x14ac:dyDescent="0.2">
      <c r="B93" s="12">
        <f>MAX($B92:B92)+1</f>
        <v>84</v>
      </c>
      <c r="C93" s="38"/>
      <c r="D93" s="38"/>
      <c r="E93" s="38"/>
      <c r="F93" s="39"/>
      <c r="G93" s="39"/>
      <c r="H93" s="38"/>
      <c r="I93" s="38"/>
      <c r="J93" s="38"/>
      <c r="K93" s="45"/>
      <c r="L93" s="46"/>
      <c r="M93" s="15"/>
    </row>
    <row r="94" spans="2:13" ht="58" customHeight="1" x14ac:dyDescent="0.2">
      <c r="B94" s="12">
        <f>MAX($B93:B93)+1</f>
        <v>85</v>
      </c>
      <c r="C94" s="38"/>
      <c r="D94" s="38"/>
      <c r="E94" s="38"/>
      <c r="F94" s="39"/>
      <c r="G94" s="39"/>
      <c r="H94" s="38"/>
      <c r="I94" s="38"/>
      <c r="J94" s="38"/>
      <c r="K94" s="45"/>
      <c r="L94" s="46"/>
      <c r="M94" s="15"/>
    </row>
    <row r="95" spans="2:13" ht="58" customHeight="1" x14ac:dyDescent="0.2">
      <c r="B95" s="12">
        <f>MAX($B94:B94)+1</f>
        <v>86</v>
      </c>
      <c r="C95" s="38"/>
      <c r="D95" s="38"/>
      <c r="E95" s="38"/>
      <c r="F95" s="39"/>
      <c r="G95" s="39"/>
      <c r="H95" s="38"/>
      <c r="I95" s="38"/>
      <c r="J95" s="38"/>
      <c r="K95" s="45"/>
      <c r="L95" s="46"/>
      <c r="M95" s="15"/>
    </row>
    <row r="96" spans="2:13" ht="58" customHeight="1" x14ac:dyDescent="0.2">
      <c r="B96" s="12">
        <f>MAX($B95:B95)+1</f>
        <v>87</v>
      </c>
      <c r="C96" s="38"/>
      <c r="D96" s="38"/>
      <c r="E96" s="38"/>
      <c r="F96" s="39"/>
      <c r="G96" s="39"/>
      <c r="H96" s="38"/>
      <c r="I96" s="38"/>
      <c r="J96" s="38"/>
      <c r="K96" s="45"/>
      <c r="L96" s="46"/>
      <c r="M96" s="15"/>
    </row>
    <row r="97" spans="2:13" ht="58" customHeight="1" x14ac:dyDescent="0.2">
      <c r="B97" s="12">
        <f>MAX($B96:B96)+1</f>
        <v>88</v>
      </c>
      <c r="C97" s="38"/>
      <c r="D97" s="38"/>
      <c r="E97" s="38"/>
      <c r="F97" s="39"/>
      <c r="G97" s="39"/>
      <c r="H97" s="38"/>
      <c r="I97" s="38"/>
      <c r="J97" s="38"/>
      <c r="K97" s="45"/>
      <c r="L97" s="46"/>
      <c r="M97" s="15"/>
    </row>
    <row r="98" spans="2:13" ht="58" customHeight="1" x14ac:dyDescent="0.2">
      <c r="B98" s="12">
        <f>MAX($B97:B97)+1</f>
        <v>89</v>
      </c>
      <c r="C98" s="38"/>
      <c r="D98" s="38"/>
      <c r="E98" s="38"/>
      <c r="F98" s="39"/>
      <c r="G98" s="39"/>
      <c r="H98" s="38"/>
      <c r="I98" s="38"/>
      <c r="J98" s="38"/>
      <c r="K98" s="45"/>
      <c r="L98" s="46"/>
      <c r="M98" s="15"/>
    </row>
    <row r="99" spans="2:13" ht="58" customHeight="1" x14ac:dyDescent="0.2">
      <c r="B99" s="12">
        <f>MAX($B98:B98)+1</f>
        <v>90</v>
      </c>
      <c r="C99" s="38"/>
      <c r="D99" s="38"/>
      <c r="E99" s="38"/>
      <c r="F99" s="39"/>
      <c r="G99" s="39"/>
      <c r="H99" s="38"/>
      <c r="I99" s="38"/>
      <c r="J99" s="38"/>
      <c r="K99" s="45"/>
      <c r="L99" s="46"/>
      <c r="M99" s="15"/>
    </row>
    <row r="100" spans="2:13" ht="58" customHeight="1" x14ac:dyDescent="0.2">
      <c r="B100" s="12">
        <f>MAX($B99:B99)+1</f>
        <v>91</v>
      </c>
      <c r="C100" s="38"/>
      <c r="D100" s="38"/>
      <c r="E100" s="38"/>
      <c r="F100" s="39"/>
      <c r="G100" s="39"/>
      <c r="H100" s="38"/>
      <c r="I100" s="38"/>
      <c r="J100" s="38"/>
      <c r="K100" s="45"/>
      <c r="L100" s="46"/>
      <c r="M100" s="15"/>
    </row>
    <row r="101" spans="2:13" ht="58" customHeight="1" x14ac:dyDescent="0.2">
      <c r="B101" s="12">
        <f>MAX($B100:B100)+1</f>
        <v>92</v>
      </c>
      <c r="C101" s="38"/>
      <c r="D101" s="38"/>
      <c r="E101" s="38"/>
      <c r="F101" s="39"/>
      <c r="G101" s="39"/>
      <c r="H101" s="38"/>
      <c r="I101" s="38"/>
      <c r="J101" s="38"/>
      <c r="K101" s="45"/>
      <c r="L101" s="46"/>
      <c r="M101" s="15"/>
    </row>
    <row r="102" spans="2:13" ht="58" customHeight="1" x14ac:dyDescent="0.2">
      <c r="B102" s="12">
        <f>MAX($B101:B101)+1</f>
        <v>93</v>
      </c>
      <c r="C102" s="38"/>
      <c r="D102" s="38"/>
      <c r="E102" s="38"/>
      <c r="F102" s="39"/>
      <c r="G102" s="39"/>
      <c r="H102" s="38"/>
      <c r="I102" s="38"/>
      <c r="J102" s="38"/>
      <c r="K102" s="45"/>
      <c r="L102" s="46"/>
      <c r="M102" s="15"/>
    </row>
    <row r="103" spans="2:13" ht="58" customHeight="1" x14ac:dyDescent="0.2">
      <c r="B103" s="12">
        <f>MAX($B102:B102)+1</f>
        <v>94</v>
      </c>
      <c r="C103" s="38"/>
      <c r="D103" s="38"/>
      <c r="E103" s="38"/>
      <c r="F103" s="39"/>
      <c r="G103" s="39"/>
      <c r="H103" s="38"/>
      <c r="I103" s="38"/>
      <c r="J103" s="38"/>
      <c r="K103" s="45"/>
      <c r="L103" s="46"/>
      <c r="M103" s="15"/>
    </row>
    <row r="104" spans="2:13" ht="58" customHeight="1" x14ac:dyDescent="0.2">
      <c r="B104" s="12">
        <f>MAX($B103:B103)+1</f>
        <v>95</v>
      </c>
      <c r="C104" s="38"/>
      <c r="D104" s="38"/>
      <c r="E104" s="38"/>
      <c r="F104" s="39"/>
      <c r="G104" s="39"/>
      <c r="H104" s="38"/>
      <c r="I104" s="38"/>
      <c r="J104" s="38"/>
      <c r="K104" s="45"/>
      <c r="L104" s="46"/>
      <c r="M104" s="15"/>
    </row>
    <row r="105" spans="2:13" ht="58" customHeight="1" x14ac:dyDescent="0.2">
      <c r="B105" s="12">
        <f>MAX($B104:B104)+1</f>
        <v>96</v>
      </c>
      <c r="C105" s="38"/>
      <c r="D105" s="38"/>
      <c r="E105" s="38"/>
      <c r="F105" s="39"/>
      <c r="G105" s="39"/>
      <c r="H105" s="38"/>
      <c r="I105" s="38"/>
      <c r="J105" s="38"/>
      <c r="K105" s="45"/>
      <c r="L105" s="46"/>
      <c r="M105" s="15"/>
    </row>
    <row r="106" spans="2:13" ht="58" customHeight="1" x14ac:dyDescent="0.2">
      <c r="B106" s="12">
        <f>MAX($B105:B105)+1</f>
        <v>97</v>
      </c>
      <c r="C106" s="38"/>
      <c r="D106" s="38"/>
      <c r="E106" s="38"/>
      <c r="F106" s="39"/>
      <c r="G106" s="39"/>
      <c r="H106" s="38"/>
      <c r="I106" s="38"/>
      <c r="J106" s="38"/>
      <c r="K106" s="45"/>
      <c r="L106" s="46"/>
      <c r="M106" s="15"/>
    </row>
    <row r="107" spans="2:13" ht="58" customHeight="1" x14ac:dyDescent="0.2">
      <c r="B107" s="12">
        <f>MAX($B106:B106)+1</f>
        <v>98</v>
      </c>
      <c r="C107" s="38"/>
      <c r="D107" s="38"/>
      <c r="E107" s="38"/>
      <c r="F107" s="39"/>
      <c r="G107" s="39"/>
      <c r="H107" s="38"/>
      <c r="I107" s="38"/>
      <c r="J107" s="38"/>
      <c r="K107" s="45"/>
      <c r="L107" s="46"/>
      <c r="M107" s="15"/>
    </row>
    <row r="108" spans="2:13" ht="58" customHeight="1" x14ac:dyDescent="0.2">
      <c r="B108" s="61">
        <f>MAX($B107:B107)+1</f>
        <v>99</v>
      </c>
      <c r="C108" s="62"/>
      <c r="D108" s="62"/>
      <c r="E108" s="62"/>
      <c r="F108" s="63"/>
      <c r="G108" s="63"/>
      <c r="H108" s="62"/>
      <c r="I108" s="62"/>
      <c r="J108" s="62"/>
      <c r="K108" s="66"/>
      <c r="L108" s="67"/>
      <c r="M108" s="68"/>
    </row>
    <row r="109" spans="2:13" ht="57.65" customHeight="1" x14ac:dyDescent="0.2">
      <c r="B109" s="13">
        <v>100</v>
      </c>
      <c r="C109" s="64"/>
      <c r="D109" s="64"/>
      <c r="E109" s="64"/>
      <c r="F109" s="65"/>
      <c r="G109" s="65"/>
      <c r="H109" s="64"/>
      <c r="I109" s="64"/>
      <c r="J109" s="64"/>
      <c r="K109" s="69"/>
      <c r="L109" s="70"/>
      <c r="M109" s="71"/>
    </row>
  </sheetData>
  <sheetProtection formatCells="0" formatColumns="0" formatRows="0" insertColumns="0" insertRows="0" insertHyperlinks="0" deleteColumns="0" deleteRows="0" sort="0" autoFilter="0" pivotTables="0"/>
  <mergeCells count="17">
    <mergeCell ref="B2:C2"/>
    <mergeCell ref="B3:C3"/>
    <mergeCell ref="B4:C4"/>
    <mergeCell ref="B5:C5"/>
    <mergeCell ref="B6:C6"/>
    <mergeCell ref="B8:B9"/>
    <mergeCell ref="C8:C9"/>
    <mergeCell ref="D8:D9"/>
    <mergeCell ref="E8:E9"/>
    <mergeCell ref="F8:F9"/>
    <mergeCell ref="L8:L9"/>
    <mergeCell ref="M8:M9"/>
    <mergeCell ref="G8:G9"/>
    <mergeCell ref="H8:H9"/>
    <mergeCell ref="I8:I9"/>
    <mergeCell ref="J8:J9"/>
    <mergeCell ref="K8:K9"/>
  </mergeCells>
  <phoneticPr fontId="19"/>
  <conditionalFormatting sqref="M109">
    <cfRule type="expression" dxfId="540" priority="1">
      <formula>IF(#REF!="対策完了",1,0)</formula>
    </cfRule>
    <cfRule type="expression" dxfId="539" priority="2">
      <formula>IF(#REF!="対策完了",1,0)</formula>
    </cfRule>
    <cfRule type="expression" dxfId="538" priority="3">
      <formula>IF(#REF!="対策完了",1,0)</formula>
    </cfRule>
    <cfRule type="expression" dxfId="537" priority="4">
      <formula>IF(#REF!="クローズ",1,0)</formula>
    </cfRule>
    <cfRule type="expression" dxfId="536" priority="5">
      <formula>IF(#REF!="対策検討中",1,0)</formula>
    </cfRule>
    <cfRule type="expression" dxfId="535" priority="6">
      <formula>IF(#REF!="対策着手済",1,0)</formula>
    </cfRule>
    <cfRule type="expression" dxfId="534" priority="7">
      <formula>IF(#REF!="対策完了",1,0)</formula>
    </cfRule>
  </conditionalFormatting>
  <conditionalFormatting sqref="B10:M109">
    <cfRule type="expression" dxfId="533" priority="8">
      <formula>IF($L10="対策完了",1,0)</formula>
    </cfRule>
    <cfRule type="expression" dxfId="532" priority="9">
      <formula>IF($L10="対策着手済",1,0)</formula>
    </cfRule>
    <cfRule type="expression" dxfId="531" priority="10">
      <formula>IF($L10="対策検討中",1,0)</formula>
    </cfRule>
    <cfRule type="expression" dxfId="530" priority="11">
      <formula>IF($L10="クローズ",1,0)</formula>
    </cfRule>
  </conditionalFormatting>
  <dataValidations count="2">
    <dataValidation type="list" allowBlank="1" showInputMessage="1" showErrorMessage="1" sqref="G10:G109" xr:uid="{00000000-0002-0000-0100-000000000000}">
      <formula1>"AA,AB,AC,BA,BB,BC,CA,CB,CC"</formula1>
    </dataValidation>
    <dataValidation type="list" allowBlank="1" showInputMessage="1" showErrorMessage="1" sqref="L10:L109" xr:uid="{00000000-0002-0000-0100-000001000000}">
      <formula1>"オープン,対策検討中,対策着手済,対策完了,クローズ"</formula1>
    </dataValidation>
  </dataValidations>
  <pageMargins left="0.70866141732283505" right="0.70866141732283505" top="0.78740157480314998" bottom="0.74803149606299202" header="0.31496062992126" footer="0.196850393700787"/>
  <pageSetup paperSize="8" scale="80" fitToHeight="0" orientation="landscape"/>
  <headerFooter>
    <oddFooter>&amp;C&amp;G</oddFooter>
  </headerFooter>
  <drawing r:id="rId1"/>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82"/>
  <sheetViews>
    <sheetView showGridLines="0" workbookViewId="0">
      <pane xSplit="8" ySplit="12" topLeftCell="N13" activePane="bottomRight" state="frozen"/>
      <selection pane="topRight"/>
      <selection pane="bottomLeft"/>
      <selection pane="bottomRight" activeCell="F13" sqref="F13:F17"/>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2" width="10.6328125" style="2" customWidth="1"/>
    <col min="13" max="13" width="50.6328125" style="2" customWidth="1"/>
    <col min="14" max="14" width="10.6328125" style="2" customWidth="1"/>
    <col min="15" max="15" width="14.6328125" style="3" customWidth="1"/>
    <col min="16" max="16384" width="9" style="2"/>
  </cols>
  <sheetData>
    <row r="1" spans="1:15" s="1" customFormat="1" ht="3.65" customHeight="1" x14ac:dyDescent="0.2">
      <c r="A1" s="2"/>
      <c r="B1" s="4"/>
      <c r="C1" s="4"/>
      <c r="D1" s="4"/>
      <c r="E1" s="4"/>
      <c r="F1" s="5"/>
      <c r="G1" s="5"/>
      <c r="H1" s="5"/>
      <c r="I1" s="5"/>
      <c r="J1" s="5"/>
      <c r="K1" s="5"/>
      <c r="L1" s="5"/>
      <c r="M1" s="5"/>
      <c r="N1" s="5"/>
      <c r="O1" s="14"/>
    </row>
    <row r="2" spans="1:15" s="1" customFormat="1" ht="14.15" customHeight="1" x14ac:dyDescent="0.2">
      <c r="B2" s="197" t="s">
        <v>27</v>
      </c>
      <c r="C2" s="197"/>
      <c r="D2" s="197"/>
      <c r="E2" s="197"/>
      <c r="F2" s="197"/>
      <c r="G2" s="197"/>
      <c r="H2" s="198"/>
      <c r="I2" s="5"/>
      <c r="J2" s="5"/>
      <c r="K2" s="5"/>
      <c r="L2" s="5"/>
      <c r="M2" s="5"/>
      <c r="N2" s="5"/>
      <c r="O2" s="14"/>
    </row>
    <row r="3" spans="1:15" s="1" customFormat="1" ht="3.65" customHeight="1" x14ac:dyDescent="0.2">
      <c r="B3" s="8"/>
      <c r="C3" s="5"/>
      <c r="D3" s="5"/>
      <c r="E3" s="4"/>
      <c r="F3" s="4"/>
      <c r="G3" s="33"/>
      <c r="H3" s="33"/>
      <c r="I3" s="5"/>
      <c r="J3" s="5"/>
      <c r="K3" s="5"/>
      <c r="L3" s="5"/>
      <c r="M3" s="5"/>
      <c r="N3" s="5"/>
      <c r="O3" s="14"/>
    </row>
    <row r="4" spans="1:15" s="1" customFormat="1" ht="14.15" customHeight="1" x14ac:dyDescent="0.2">
      <c r="B4" s="5"/>
      <c r="C4" s="5"/>
      <c r="D4" s="5"/>
      <c r="E4" s="5"/>
      <c r="F4" s="9"/>
      <c r="G4" s="199" t="s">
        <v>28</v>
      </c>
      <c r="H4" s="200"/>
      <c r="I4" s="201"/>
      <c r="J4" s="202"/>
      <c r="K4" s="5"/>
      <c r="L4" s="5"/>
      <c r="M4" s="5"/>
      <c r="N4" s="5"/>
      <c r="O4" s="14"/>
    </row>
    <row r="5" spans="1:15" s="1" customFormat="1" ht="3.65" customHeight="1" x14ac:dyDescent="0.2">
      <c r="B5" s="5"/>
      <c r="C5" s="5"/>
      <c r="D5" s="5"/>
      <c r="E5" s="5"/>
      <c r="F5" s="9"/>
      <c r="G5" s="4"/>
      <c r="H5" s="4"/>
      <c r="I5" s="40"/>
      <c r="J5" s="40"/>
      <c r="K5" s="5"/>
      <c r="L5" s="5"/>
      <c r="M5" s="5"/>
      <c r="N5" s="5"/>
      <c r="O5" s="14"/>
    </row>
    <row r="6" spans="1:15" s="1" customFormat="1" ht="14.15" customHeight="1" x14ac:dyDescent="0.2">
      <c r="B6" s="5"/>
      <c r="C6" s="5"/>
      <c r="D6" s="5"/>
      <c r="E6" s="5"/>
      <c r="F6" s="5"/>
      <c r="G6" s="5"/>
      <c r="H6" s="8"/>
      <c r="I6" s="203" t="s">
        <v>29</v>
      </c>
      <c r="J6" s="201"/>
      <c r="K6" s="201"/>
      <c r="L6" s="204"/>
      <c r="M6" s="5"/>
      <c r="N6" s="5"/>
      <c r="O6" s="14"/>
    </row>
    <row r="7" spans="1:15" s="1" customFormat="1" ht="3.65" customHeight="1" x14ac:dyDescent="0.2">
      <c r="B7" s="5"/>
      <c r="C7" s="5"/>
      <c r="D7" s="5"/>
      <c r="E7" s="5"/>
      <c r="F7" s="5"/>
      <c r="G7" s="5"/>
      <c r="H7" s="8"/>
      <c r="I7" s="4"/>
      <c r="J7" s="4"/>
      <c r="K7" s="4"/>
      <c r="L7" s="41"/>
      <c r="M7" s="5"/>
      <c r="N7" s="5"/>
      <c r="O7" s="14"/>
    </row>
    <row r="8" spans="1:15" s="1" customFormat="1" ht="14.15" customHeight="1" x14ac:dyDescent="0.2">
      <c r="B8" s="5"/>
      <c r="C8" s="5"/>
      <c r="D8" s="5"/>
      <c r="E8" s="5"/>
      <c r="F8" s="5"/>
      <c r="G8" s="5"/>
      <c r="H8" s="5"/>
      <c r="I8" s="5"/>
      <c r="J8" s="5"/>
      <c r="K8" s="5"/>
      <c r="L8" s="203" t="s">
        <v>30</v>
      </c>
      <c r="M8" s="201"/>
      <c r="N8" s="201"/>
      <c r="O8" s="202"/>
    </row>
    <row r="9" spans="1:15" ht="15.25" customHeight="1" x14ac:dyDescent="0.2">
      <c r="B9" s="10" t="s">
        <v>31</v>
      </c>
      <c r="C9" s="11"/>
      <c r="D9" s="11"/>
      <c r="E9" s="11"/>
      <c r="F9" s="11"/>
      <c r="G9" s="11"/>
      <c r="H9" s="11"/>
      <c r="I9" s="11"/>
    </row>
    <row r="10" spans="1:15" ht="14.25" customHeight="1" x14ac:dyDescent="0.2">
      <c r="B10" s="169" t="s">
        <v>7</v>
      </c>
      <c r="C10" s="171" t="s">
        <v>23</v>
      </c>
      <c r="D10" s="171" t="s">
        <v>24</v>
      </c>
      <c r="E10" s="171" t="s">
        <v>25</v>
      </c>
      <c r="F10" s="169" t="s">
        <v>10</v>
      </c>
      <c r="G10" s="169" t="s">
        <v>11</v>
      </c>
      <c r="H10" s="171" t="s">
        <v>12</v>
      </c>
      <c r="I10" s="171" t="s">
        <v>13</v>
      </c>
      <c r="J10" s="171" t="s">
        <v>14</v>
      </c>
      <c r="K10" s="169" t="s">
        <v>15</v>
      </c>
      <c r="L10" s="165" t="s">
        <v>16</v>
      </c>
      <c r="M10" s="205" t="s">
        <v>17</v>
      </c>
      <c r="N10" s="206"/>
      <c r="O10" s="207"/>
    </row>
    <row r="11" spans="1:15" x14ac:dyDescent="0.2">
      <c r="B11" s="170"/>
      <c r="C11" s="172"/>
      <c r="D11" s="172"/>
      <c r="E11" s="172"/>
      <c r="F11" s="170"/>
      <c r="G11" s="170"/>
      <c r="H11" s="172"/>
      <c r="I11" s="172"/>
      <c r="J11" s="172"/>
      <c r="K11" s="170"/>
      <c r="L11" s="166"/>
      <c r="M11" s="174" t="s">
        <v>32</v>
      </c>
      <c r="N11" s="176" t="s">
        <v>19</v>
      </c>
      <c r="O11" s="178" t="s">
        <v>20</v>
      </c>
    </row>
    <row r="12" spans="1:15" x14ac:dyDescent="0.2">
      <c r="B12" s="187"/>
      <c r="C12" s="172"/>
      <c r="D12" s="177"/>
      <c r="E12" s="177"/>
      <c r="F12" s="187"/>
      <c r="G12" s="187"/>
      <c r="H12" s="177"/>
      <c r="I12" s="177"/>
      <c r="J12" s="177"/>
      <c r="K12" s="170"/>
      <c r="L12" s="180"/>
      <c r="M12" s="175"/>
      <c r="N12" s="177"/>
      <c r="O12" s="179"/>
    </row>
    <row r="13" spans="1:15" ht="13" customHeight="1" x14ac:dyDescent="0.2">
      <c r="B13" s="191">
        <v>25</v>
      </c>
      <c r="C13" s="191"/>
      <c r="D13" s="191">
        <v>32</v>
      </c>
      <c r="E13" s="184" t="s">
        <v>33</v>
      </c>
      <c r="F13" s="188" t="s">
        <v>34</v>
      </c>
      <c r="G13" s="188" t="s">
        <v>21</v>
      </c>
      <c r="H13" s="208" t="s">
        <v>35</v>
      </c>
      <c r="I13" s="184" t="s">
        <v>36</v>
      </c>
      <c r="J13" s="194" t="s">
        <v>37</v>
      </c>
      <c r="K13" s="181">
        <v>42035</v>
      </c>
      <c r="L13" s="181" t="s">
        <v>3</v>
      </c>
      <c r="M13" s="47" t="s">
        <v>38</v>
      </c>
      <c r="N13" s="48" t="s">
        <v>39</v>
      </c>
      <c r="O13" s="49">
        <v>42005</v>
      </c>
    </row>
    <row r="14" spans="1:15" ht="13" customHeight="1" x14ac:dyDescent="0.2">
      <c r="B14" s="192"/>
      <c r="C14" s="192"/>
      <c r="D14" s="192"/>
      <c r="E14" s="185"/>
      <c r="F14" s="189"/>
      <c r="G14" s="189"/>
      <c r="H14" s="209"/>
      <c r="I14" s="185"/>
      <c r="J14" s="195"/>
      <c r="K14" s="182"/>
      <c r="L14" s="182"/>
      <c r="M14" s="50" t="s">
        <v>40</v>
      </c>
      <c r="N14" s="51"/>
      <c r="O14" s="52"/>
    </row>
    <row r="15" spans="1:15" ht="13" customHeight="1" x14ac:dyDescent="0.2">
      <c r="B15" s="192"/>
      <c r="C15" s="192"/>
      <c r="D15" s="192"/>
      <c r="E15" s="185"/>
      <c r="F15" s="189"/>
      <c r="G15" s="189"/>
      <c r="H15" s="209"/>
      <c r="I15" s="185"/>
      <c r="J15" s="195"/>
      <c r="K15" s="182"/>
      <c r="L15" s="182"/>
      <c r="M15" s="53" t="s">
        <v>41</v>
      </c>
      <c r="N15" s="54"/>
      <c r="O15" s="55"/>
    </row>
    <row r="16" spans="1:15" ht="11.9" customHeight="1" x14ac:dyDescent="0.2">
      <c r="B16" s="192"/>
      <c r="C16" s="192"/>
      <c r="D16" s="192"/>
      <c r="E16" s="185"/>
      <c r="F16" s="189"/>
      <c r="G16" s="189"/>
      <c r="H16" s="209"/>
      <c r="I16" s="185"/>
      <c r="J16" s="195"/>
      <c r="K16" s="182"/>
      <c r="L16" s="182"/>
      <c r="M16" s="53" t="s">
        <v>42</v>
      </c>
      <c r="N16" s="56" t="s">
        <v>39</v>
      </c>
      <c r="O16" s="57">
        <v>42014</v>
      </c>
    </row>
    <row r="17" spans="2:15" ht="11.9" customHeight="1" x14ac:dyDescent="0.2">
      <c r="B17" s="193"/>
      <c r="C17" s="193"/>
      <c r="D17" s="193"/>
      <c r="E17" s="186"/>
      <c r="F17" s="190"/>
      <c r="G17" s="190"/>
      <c r="H17" s="210"/>
      <c r="I17" s="186"/>
      <c r="J17" s="196"/>
      <c r="K17" s="183"/>
      <c r="L17" s="183"/>
      <c r="N17" s="58"/>
      <c r="O17" s="59"/>
    </row>
    <row r="18" spans="2:15" x14ac:dyDescent="0.2">
      <c r="B18" s="148"/>
      <c r="C18" s="116"/>
      <c r="D18" s="116"/>
      <c r="E18" s="126"/>
      <c r="F18" s="139"/>
      <c r="G18" s="139"/>
      <c r="H18" s="116"/>
      <c r="I18" s="126"/>
      <c r="J18" s="116"/>
      <c r="K18" s="106"/>
      <c r="L18" s="84"/>
      <c r="M18" s="15"/>
      <c r="N18" s="16"/>
      <c r="O18" s="17"/>
    </row>
    <row r="19" spans="2:15" x14ac:dyDescent="0.2">
      <c r="B19" s="149"/>
      <c r="C19" s="117"/>
      <c r="D19" s="117"/>
      <c r="E19" s="127"/>
      <c r="F19" s="140"/>
      <c r="G19" s="140"/>
      <c r="H19" s="117"/>
      <c r="I19" s="127"/>
      <c r="J19" s="117"/>
      <c r="K19" s="107"/>
      <c r="L19" s="85"/>
      <c r="M19" s="18"/>
      <c r="N19" s="19"/>
      <c r="O19" s="20"/>
    </row>
    <row r="20" spans="2:15" x14ac:dyDescent="0.2">
      <c r="B20" s="149"/>
      <c r="C20" s="117"/>
      <c r="D20" s="117"/>
      <c r="E20" s="127"/>
      <c r="F20" s="140"/>
      <c r="G20" s="140"/>
      <c r="H20" s="117"/>
      <c r="I20" s="127"/>
      <c r="J20" s="117"/>
      <c r="K20" s="107"/>
      <c r="L20" s="85"/>
      <c r="M20" s="18"/>
      <c r="N20" s="19"/>
      <c r="O20" s="20"/>
    </row>
    <row r="21" spans="2:15" x14ac:dyDescent="0.2">
      <c r="B21" s="149"/>
      <c r="C21" s="117"/>
      <c r="D21" s="117"/>
      <c r="E21" s="127"/>
      <c r="F21" s="140"/>
      <c r="G21" s="140"/>
      <c r="H21" s="117"/>
      <c r="I21" s="127"/>
      <c r="J21" s="117"/>
      <c r="K21" s="107"/>
      <c r="L21" s="85"/>
      <c r="M21" s="18"/>
      <c r="N21" s="19"/>
      <c r="O21" s="20"/>
    </row>
    <row r="22" spans="2:15" x14ac:dyDescent="0.2">
      <c r="B22" s="150"/>
      <c r="C22" s="118"/>
      <c r="D22" s="118"/>
      <c r="E22" s="128"/>
      <c r="F22" s="141"/>
      <c r="G22" s="141"/>
      <c r="H22" s="118"/>
      <c r="I22" s="128"/>
      <c r="J22" s="118"/>
      <c r="K22" s="108"/>
      <c r="L22" s="86"/>
      <c r="M22" s="21"/>
      <c r="N22" s="22"/>
      <c r="O22" s="23"/>
    </row>
    <row r="23" spans="2:15" x14ac:dyDescent="0.2">
      <c r="B23" s="148"/>
      <c r="C23" s="116"/>
      <c r="D23" s="116"/>
      <c r="E23" s="126"/>
      <c r="F23" s="139"/>
      <c r="G23" s="139"/>
      <c r="H23" s="116"/>
      <c r="I23" s="126"/>
      <c r="J23" s="116"/>
      <c r="K23" s="106"/>
      <c r="L23" s="84"/>
      <c r="M23" s="15"/>
      <c r="N23" s="16"/>
      <c r="O23" s="17"/>
    </row>
    <row r="24" spans="2:15" x14ac:dyDescent="0.2">
      <c r="B24" s="149"/>
      <c r="C24" s="117"/>
      <c r="D24" s="117"/>
      <c r="E24" s="127"/>
      <c r="F24" s="140"/>
      <c r="G24" s="140"/>
      <c r="H24" s="117"/>
      <c r="I24" s="127"/>
      <c r="J24" s="117"/>
      <c r="K24" s="107"/>
      <c r="L24" s="85"/>
      <c r="M24" s="18"/>
      <c r="N24" s="19"/>
      <c r="O24" s="20"/>
    </row>
    <row r="25" spans="2:15" x14ac:dyDescent="0.2">
      <c r="B25" s="149"/>
      <c r="C25" s="117"/>
      <c r="D25" s="117"/>
      <c r="E25" s="127"/>
      <c r="F25" s="140"/>
      <c r="G25" s="140"/>
      <c r="H25" s="117"/>
      <c r="I25" s="127"/>
      <c r="J25" s="117"/>
      <c r="K25" s="107"/>
      <c r="L25" s="85"/>
      <c r="M25" s="18"/>
      <c r="N25" s="19"/>
      <c r="O25" s="20"/>
    </row>
    <row r="26" spans="2:15" ht="11.9" customHeight="1" x14ac:dyDescent="0.2">
      <c r="B26" s="149"/>
      <c r="C26" s="117"/>
      <c r="D26" s="117"/>
      <c r="E26" s="127"/>
      <c r="F26" s="140"/>
      <c r="G26" s="140"/>
      <c r="H26" s="117"/>
      <c r="I26" s="127"/>
      <c r="J26" s="117"/>
      <c r="K26" s="107"/>
      <c r="L26" s="85"/>
      <c r="M26" s="18"/>
      <c r="N26" s="19"/>
      <c r="O26" s="20"/>
    </row>
    <row r="27" spans="2:15" ht="11.9" customHeight="1" x14ac:dyDescent="0.2">
      <c r="B27" s="150"/>
      <c r="C27" s="118"/>
      <c r="D27" s="118"/>
      <c r="E27" s="128"/>
      <c r="F27" s="141"/>
      <c r="G27" s="141"/>
      <c r="H27" s="118"/>
      <c r="I27" s="128"/>
      <c r="J27" s="118"/>
      <c r="K27" s="108"/>
      <c r="L27" s="86"/>
      <c r="M27" s="21"/>
      <c r="N27" s="22"/>
      <c r="O27" s="23"/>
    </row>
    <row r="28" spans="2:15" x14ac:dyDescent="0.2">
      <c r="B28" s="148"/>
      <c r="C28" s="116"/>
      <c r="D28" s="116"/>
      <c r="E28" s="126"/>
      <c r="F28" s="139"/>
      <c r="G28" s="139"/>
      <c r="H28" s="116"/>
      <c r="I28" s="126"/>
      <c r="J28" s="116"/>
      <c r="K28" s="106"/>
      <c r="L28" s="84"/>
      <c r="M28" s="15"/>
      <c r="N28" s="16"/>
      <c r="O28" s="17"/>
    </row>
    <row r="29" spans="2:15" x14ac:dyDescent="0.2">
      <c r="B29" s="149"/>
      <c r="C29" s="117"/>
      <c r="D29" s="117"/>
      <c r="E29" s="127"/>
      <c r="F29" s="140"/>
      <c r="G29" s="140"/>
      <c r="H29" s="117"/>
      <c r="I29" s="127"/>
      <c r="J29" s="117"/>
      <c r="K29" s="107"/>
      <c r="L29" s="85"/>
      <c r="M29" s="18"/>
      <c r="N29" s="19"/>
      <c r="O29" s="20"/>
    </row>
    <row r="30" spans="2:15" x14ac:dyDescent="0.2">
      <c r="B30" s="149"/>
      <c r="C30" s="117"/>
      <c r="D30" s="117"/>
      <c r="E30" s="127"/>
      <c r="F30" s="140"/>
      <c r="G30" s="140"/>
      <c r="H30" s="117"/>
      <c r="I30" s="127"/>
      <c r="J30" s="117"/>
      <c r="K30" s="107"/>
      <c r="L30" s="85"/>
      <c r="M30" s="18"/>
      <c r="N30" s="19"/>
      <c r="O30" s="20"/>
    </row>
    <row r="31" spans="2:15" ht="11.9" customHeight="1" x14ac:dyDescent="0.2">
      <c r="B31" s="149"/>
      <c r="C31" s="117"/>
      <c r="D31" s="117"/>
      <c r="E31" s="127"/>
      <c r="F31" s="140"/>
      <c r="G31" s="140"/>
      <c r="H31" s="117"/>
      <c r="I31" s="127"/>
      <c r="J31" s="117"/>
      <c r="K31" s="107"/>
      <c r="L31" s="85"/>
      <c r="M31" s="18"/>
      <c r="N31" s="19"/>
      <c r="O31" s="20"/>
    </row>
    <row r="32" spans="2:15" ht="11.9" customHeight="1" x14ac:dyDescent="0.2">
      <c r="B32" s="150"/>
      <c r="C32" s="118"/>
      <c r="D32" s="118"/>
      <c r="E32" s="128"/>
      <c r="F32" s="141"/>
      <c r="G32" s="141"/>
      <c r="H32" s="118"/>
      <c r="I32" s="128"/>
      <c r="J32" s="118"/>
      <c r="K32" s="108"/>
      <c r="L32" s="86"/>
      <c r="M32" s="21"/>
      <c r="N32" s="22"/>
      <c r="O32" s="23"/>
    </row>
    <row r="33" spans="2:15" x14ac:dyDescent="0.2">
      <c r="B33" s="148"/>
      <c r="C33" s="116"/>
      <c r="D33" s="116"/>
      <c r="E33" s="126"/>
      <c r="F33" s="139"/>
      <c r="G33" s="139"/>
      <c r="H33" s="116"/>
      <c r="I33" s="126"/>
      <c r="J33" s="116"/>
      <c r="K33" s="106"/>
      <c r="L33" s="84"/>
      <c r="M33" s="15"/>
      <c r="N33" s="16"/>
      <c r="O33" s="17"/>
    </row>
    <row r="34" spans="2:15" x14ac:dyDescent="0.2">
      <c r="B34" s="149"/>
      <c r="C34" s="117"/>
      <c r="D34" s="117"/>
      <c r="E34" s="127"/>
      <c r="F34" s="140"/>
      <c r="G34" s="140"/>
      <c r="H34" s="117"/>
      <c r="I34" s="127"/>
      <c r="J34" s="117"/>
      <c r="K34" s="107"/>
      <c r="L34" s="85"/>
      <c r="M34" s="18"/>
      <c r="N34" s="19"/>
      <c r="O34" s="20"/>
    </row>
    <row r="35" spans="2:15" x14ac:dyDescent="0.2">
      <c r="B35" s="149"/>
      <c r="C35" s="117"/>
      <c r="D35" s="117"/>
      <c r="E35" s="127"/>
      <c r="F35" s="140"/>
      <c r="G35" s="140"/>
      <c r="H35" s="117"/>
      <c r="I35" s="127"/>
      <c r="J35" s="117"/>
      <c r="K35" s="107"/>
      <c r="L35" s="85"/>
      <c r="M35" s="18"/>
      <c r="N35" s="19"/>
      <c r="O35" s="20"/>
    </row>
    <row r="36" spans="2:15" x14ac:dyDescent="0.2">
      <c r="B36" s="149"/>
      <c r="C36" s="117"/>
      <c r="D36" s="117"/>
      <c r="E36" s="127"/>
      <c r="F36" s="140"/>
      <c r="G36" s="140"/>
      <c r="H36" s="117"/>
      <c r="I36" s="127"/>
      <c r="J36" s="117"/>
      <c r="K36" s="107"/>
      <c r="L36" s="85"/>
      <c r="M36" s="18"/>
      <c r="N36" s="19"/>
      <c r="O36" s="20"/>
    </row>
    <row r="37" spans="2:15" x14ac:dyDescent="0.2">
      <c r="B37" s="150"/>
      <c r="C37" s="118"/>
      <c r="D37" s="118"/>
      <c r="E37" s="128"/>
      <c r="F37" s="141"/>
      <c r="G37" s="141"/>
      <c r="H37" s="118"/>
      <c r="I37" s="128"/>
      <c r="J37" s="118"/>
      <c r="K37" s="108"/>
      <c r="L37" s="86"/>
      <c r="M37" s="21"/>
      <c r="N37" s="22"/>
      <c r="O37" s="23"/>
    </row>
    <row r="38" spans="2:15" x14ac:dyDescent="0.2">
      <c r="B38" s="148"/>
      <c r="C38" s="116"/>
      <c r="D38" s="116"/>
      <c r="E38" s="126"/>
      <c r="F38" s="139"/>
      <c r="G38" s="139"/>
      <c r="H38" s="116"/>
      <c r="I38" s="126"/>
      <c r="J38" s="116"/>
      <c r="K38" s="106"/>
      <c r="L38" s="84"/>
      <c r="M38" s="15"/>
      <c r="N38" s="16"/>
      <c r="O38" s="17"/>
    </row>
    <row r="39" spans="2:15" x14ac:dyDescent="0.2">
      <c r="B39" s="149"/>
      <c r="C39" s="117"/>
      <c r="D39" s="117"/>
      <c r="E39" s="127"/>
      <c r="F39" s="140"/>
      <c r="G39" s="140"/>
      <c r="H39" s="117"/>
      <c r="I39" s="127"/>
      <c r="J39" s="117"/>
      <c r="K39" s="107"/>
      <c r="L39" s="85"/>
      <c r="M39" s="18"/>
      <c r="N39" s="19"/>
      <c r="O39" s="20"/>
    </row>
    <row r="40" spans="2:15" x14ac:dyDescent="0.2">
      <c r="B40" s="149"/>
      <c r="C40" s="117"/>
      <c r="D40" s="117"/>
      <c r="E40" s="127"/>
      <c r="F40" s="140"/>
      <c r="G40" s="140"/>
      <c r="H40" s="117"/>
      <c r="I40" s="127"/>
      <c r="J40" s="117"/>
      <c r="K40" s="107"/>
      <c r="L40" s="85"/>
      <c r="M40" s="18"/>
      <c r="N40" s="19"/>
      <c r="O40" s="20"/>
    </row>
    <row r="41" spans="2:15" x14ac:dyDescent="0.2">
      <c r="B41" s="149"/>
      <c r="C41" s="117"/>
      <c r="D41" s="117"/>
      <c r="E41" s="127"/>
      <c r="F41" s="140"/>
      <c r="G41" s="140"/>
      <c r="H41" s="117"/>
      <c r="I41" s="127"/>
      <c r="J41" s="117"/>
      <c r="K41" s="107"/>
      <c r="L41" s="85"/>
      <c r="M41" s="18"/>
      <c r="N41" s="19"/>
      <c r="O41" s="20"/>
    </row>
    <row r="42" spans="2:15" x14ac:dyDescent="0.2">
      <c r="B42" s="150"/>
      <c r="C42" s="118"/>
      <c r="D42" s="118"/>
      <c r="E42" s="128"/>
      <c r="F42" s="141"/>
      <c r="G42" s="141"/>
      <c r="H42" s="118"/>
      <c r="I42" s="128"/>
      <c r="J42" s="118"/>
      <c r="K42" s="108"/>
      <c r="L42" s="86"/>
      <c r="M42" s="21"/>
      <c r="N42" s="22"/>
      <c r="O42" s="23"/>
    </row>
    <row r="43" spans="2:15" x14ac:dyDescent="0.2">
      <c r="B43" s="148"/>
      <c r="C43" s="116"/>
      <c r="D43" s="116"/>
      <c r="E43" s="126"/>
      <c r="F43" s="139"/>
      <c r="G43" s="139"/>
      <c r="H43" s="116"/>
      <c r="I43" s="126"/>
      <c r="J43" s="116"/>
      <c r="K43" s="106"/>
      <c r="L43" s="84"/>
      <c r="M43" s="15"/>
      <c r="N43" s="16"/>
      <c r="O43" s="17"/>
    </row>
    <row r="44" spans="2:15" x14ac:dyDescent="0.2">
      <c r="B44" s="149"/>
      <c r="C44" s="117"/>
      <c r="D44" s="117"/>
      <c r="E44" s="127"/>
      <c r="F44" s="140"/>
      <c r="G44" s="140"/>
      <c r="H44" s="117"/>
      <c r="I44" s="127"/>
      <c r="J44" s="117"/>
      <c r="K44" s="107"/>
      <c r="L44" s="85"/>
      <c r="M44" s="18"/>
      <c r="N44" s="19"/>
      <c r="O44" s="20"/>
    </row>
    <row r="45" spans="2:15" x14ac:dyDescent="0.2">
      <c r="B45" s="149"/>
      <c r="C45" s="117"/>
      <c r="D45" s="117"/>
      <c r="E45" s="127"/>
      <c r="F45" s="140"/>
      <c r="G45" s="140"/>
      <c r="H45" s="117"/>
      <c r="I45" s="127"/>
      <c r="J45" s="117"/>
      <c r="K45" s="107"/>
      <c r="L45" s="85"/>
      <c r="M45" s="18"/>
      <c r="N45" s="19"/>
      <c r="O45" s="20"/>
    </row>
    <row r="46" spans="2:15" x14ac:dyDescent="0.2">
      <c r="B46" s="149"/>
      <c r="C46" s="117"/>
      <c r="D46" s="117"/>
      <c r="E46" s="127"/>
      <c r="F46" s="140"/>
      <c r="G46" s="140"/>
      <c r="H46" s="117"/>
      <c r="I46" s="127"/>
      <c r="J46" s="117"/>
      <c r="K46" s="107"/>
      <c r="L46" s="85"/>
      <c r="M46" s="18"/>
      <c r="N46" s="19"/>
      <c r="O46" s="20"/>
    </row>
    <row r="47" spans="2:15" x14ac:dyDescent="0.2">
      <c r="B47" s="150"/>
      <c r="C47" s="118"/>
      <c r="D47" s="118"/>
      <c r="E47" s="128"/>
      <c r="F47" s="141"/>
      <c r="G47" s="141"/>
      <c r="H47" s="118"/>
      <c r="I47" s="128"/>
      <c r="J47" s="118"/>
      <c r="K47" s="108"/>
      <c r="L47" s="86"/>
      <c r="M47" s="21"/>
      <c r="N47" s="22"/>
      <c r="O47" s="23"/>
    </row>
    <row r="48" spans="2:15" x14ac:dyDescent="0.2">
      <c r="B48" s="148"/>
      <c r="C48" s="116"/>
      <c r="D48" s="116"/>
      <c r="E48" s="126"/>
      <c r="F48" s="139"/>
      <c r="G48" s="139"/>
      <c r="H48" s="116"/>
      <c r="I48" s="126"/>
      <c r="J48" s="116"/>
      <c r="K48" s="106"/>
      <c r="L48" s="84"/>
      <c r="M48" s="15"/>
      <c r="N48" s="16"/>
      <c r="O48" s="17"/>
    </row>
    <row r="49" spans="2:15" x14ac:dyDescent="0.2">
      <c r="B49" s="149"/>
      <c r="C49" s="117"/>
      <c r="D49" s="117"/>
      <c r="E49" s="127"/>
      <c r="F49" s="140"/>
      <c r="G49" s="140"/>
      <c r="H49" s="117"/>
      <c r="I49" s="127"/>
      <c r="J49" s="117"/>
      <c r="K49" s="107"/>
      <c r="L49" s="85"/>
      <c r="M49" s="18"/>
      <c r="N49" s="19"/>
      <c r="O49" s="20"/>
    </row>
    <row r="50" spans="2:15" x14ac:dyDescent="0.2">
      <c r="B50" s="149"/>
      <c r="C50" s="117"/>
      <c r="D50" s="117"/>
      <c r="E50" s="127"/>
      <c r="F50" s="140"/>
      <c r="G50" s="140"/>
      <c r="H50" s="117"/>
      <c r="I50" s="127"/>
      <c r="J50" s="117"/>
      <c r="K50" s="107"/>
      <c r="L50" s="85"/>
      <c r="M50" s="18"/>
      <c r="N50" s="19"/>
      <c r="O50" s="20"/>
    </row>
    <row r="51" spans="2:15" x14ac:dyDescent="0.2">
      <c r="B51" s="149"/>
      <c r="C51" s="117"/>
      <c r="D51" s="117"/>
      <c r="E51" s="127"/>
      <c r="F51" s="140"/>
      <c r="G51" s="140"/>
      <c r="H51" s="117"/>
      <c r="I51" s="127"/>
      <c r="J51" s="117"/>
      <c r="K51" s="107"/>
      <c r="L51" s="85"/>
      <c r="M51" s="18"/>
      <c r="N51" s="19"/>
      <c r="O51" s="20"/>
    </row>
    <row r="52" spans="2:15" x14ac:dyDescent="0.2">
      <c r="B52" s="150"/>
      <c r="C52" s="118"/>
      <c r="D52" s="118"/>
      <c r="E52" s="128"/>
      <c r="F52" s="141"/>
      <c r="G52" s="141"/>
      <c r="H52" s="118"/>
      <c r="I52" s="128"/>
      <c r="J52" s="118"/>
      <c r="K52" s="108"/>
      <c r="L52" s="86"/>
      <c r="M52" s="21"/>
      <c r="N52" s="22"/>
      <c r="O52" s="23"/>
    </row>
    <row r="53" spans="2:15" x14ac:dyDescent="0.2">
      <c r="B53" s="148"/>
      <c r="C53" s="116"/>
      <c r="D53" s="116"/>
      <c r="E53" s="126"/>
      <c r="F53" s="139"/>
      <c r="G53" s="139"/>
      <c r="H53" s="116"/>
      <c r="I53" s="126"/>
      <c r="J53" s="116"/>
      <c r="K53" s="106"/>
      <c r="L53" s="84"/>
      <c r="M53" s="15"/>
      <c r="N53" s="16"/>
      <c r="O53" s="17"/>
    </row>
    <row r="54" spans="2:15" x14ac:dyDescent="0.2">
      <c r="B54" s="149"/>
      <c r="C54" s="117"/>
      <c r="D54" s="117"/>
      <c r="E54" s="127"/>
      <c r="F54" s="140"/>
      <c r="G54" s="140"/>
      <c r="H54" s="117"/>
      <c r="I54" s="127"/>
      <c r="J54" s="117"/>
      <c r="K54" s="107"/>
      <c r="L54" s="85"/>
      <c r="M54" s="18"/>
      <c r="N54" s="19"/>
      <c r="O54" s="20"/>
    </row>
    <row r="55" spans="2:15" x14ac:dyDescent="0.2">
      <c r="B55" s="149"/>
      <c r="C55" s="117"/>
      <c r="D55" s="117"/>
      <c r="E55" s="127"/>
      <c r="F55" s="140"/>
      <c r="G55" s="140"/>
      <c r="H55" s="117"/>
      <c r="I55" s="127"/>
      <c r="J55" s="117"/>
      <c r="K55" s="107"/>
      <c r="L55" s="85"/>
      <c r="M55" s="18"/>
      <c r="N55" s="19"/>
      <c r="O55" s="20"/>
    </row>
    <row r="56" spans="2:15" x14ac:dyDescent="0.2">
      <c r="B56" s="149"/>
      <c r="C56" s="117"/>
      <c r="D56" s="117"/>
      <c r="E56" s="127"/>
      <c r="F56" s="140"/>
      <c r="G56" s="140"/>
      <c r="H56" s="117"/>
      <c r="I56" s="127"/>
      <c r="J56" s="117"/>
      <c r="K56" s="107"/>
      <c r="L56" s="85"/>
      <c r="M56" s="18"/>
      <c r="N56" s="19"/>
      <c r="O56" s="20"/>
    </row>
    <row r="57" spans="2:15" x14ac:dyDescent="0.2">
      <c r="B57" s="150"/>
      <c r="C57" s="118"/>
      <c r="D57" s="118"/>
      <c r="E57" s="128"/>
      <c r="F57" s="141"/>
      <c r="G57" s="141"/>
      <c r="H57" s="118"/>
      <c r="I57" s="128"/>
      <c r="J57" s="118"/>
      <c r="K57" s="108"/>
      <c r="L57" s="86"/>
      <c r="M57" s="21"/>
      <c r="N57" s="22"/>
      <c r="O57" s="23"/>
    </row>
    <row r="58" spans="2:15" x14ac:dyDescent="0.2">
      <c r="B58" s="148"/>
      <c r="C58" s="116"/>
      <c r="D58" s="116"/>
      <c r="E58" s="126"/>
      <c r="F58" s="139"/>
      <c r="G58" s="139"/>
      <c r="H58" s="116"/>
      <c r="I58" s="126"/>
      <c r="J58" s="116"/>
      <c r="K58" s="106"/>
      <c r="L58" s="84"/>
      <c r="M58" s="15"/>
      <c r="N58" s="16"/>
      <c r="O58" s="17"/>
    </row>
    <row r="59" spans="2:15" x14ac:dyDescent="0.2">
      <c r="B59" s="149"/>
      <c r="C59" s="117"/>
      <c r="D59" s="117"/>
      <c r="E59" s="127"/>
      <c r="F59" s="140"/>
      <c r="G59" s="140"/>
      <c r="H59" s="117"/>
      <c r="I59" s="127"/>
      <c r="J59" s="117"/>
      <c r="K59" s="107"/>
      <c r="L59" s="85"/>
      <c r="M59" s="18"/>
      <c r="N59" s="19"/>
      <c r="O59" s="20"/>
    </row>
    <row r="60" spans="2:15" x14ac:dyDescent="0.2">
      <c r="B60" s="149"/>
      <c r="C60" s="117"/>
      <c r="D60" s="117"/>
      <c r="E60" s="127"/>
      <c r="F60" s="140"/>
      <c r="G60" s="140"/>
      <c r="H60" s="117"/>
      <c r="I60" s="127"/>
      <c r="J60" s="117"/>
      <c r="K60" s="107"/>
      <c r="L60" s="85"/>
      <c r="M60" s="18"/>
      <c r="N60" s="19"/>
      <c r="O60" s="20"/>
    </row>
    <row r="61" spans="2:15" ht="11.9" customHeight="1" x14ac:dyDescent="0.2">
      <c r="B61" s="149"/>
      <c r="C61" s="117"/>
      <c r="D61" s="117"/>
      <c r="E61" s="127"/>
      <c r="F61" s="140"/>
      <c r="G61" s="140"/>
      <c r="H61" s="117"/>
      <c r="I61" s="127"/>
      <c r="J61" s="117"/>
      <c r="K61" s="107"/>
      <c r="L61" s="85"/>
      <c r="M61" s="18"/>
      <c r="N61" s="19"/>
      <c r="O61" s="20"/>
    </row>
    <row r="62" spans="2:15" ht="11.9" customHeight="1" x14ac:dyDescent="0.2">
      <c r="B62" s="150"/>
      <c r="C62" s="118"/>
      <c r="D62" s="118"/>
      <c r="E62" s="128"/>
      <c r="F62" s="141"/>
      <c r="G62" s="141"/>
      <c r="H62" s="118"/>
      <c r="I62" s="128"/>
      <c r="J62" s="118"/>
      <c r="K62" s="108"/>
      <c r="L62" s="86"/>
      <c r="M62" s="21"/>
      <c r="N62" s="22"/>
      <c r="O62" s="23"/>
    </row>
    <row r="63" spans="2:15" x14ac:dyDescent="0.2">
      <c r="B63" s="148"/>
      <c r="C63" s="116"/>
      <c r="D63" s="116"/>
      <c r="E63" s="126"/>
      <c r="F63" s="139"/>
      <c r="G63" s="139"/>
      <c r="H63" s="116"/>
      <c r="I63" s="126"/>
      <c r="J63" s="116"/>
      <c r="K63" s="106"/>
      <c r="L63" s="84"/>
      <c r="M63" s="15"/>
      <c r="N63" s="16"/>
      <c r="O63" s="17"/>
    </row>
    <row r="64" spans="2:15" x14ac:dyDescent="0.2">
      <c r="B64" s="149"/>
      <c r="C64" s="117"/>
      <c r="D64" s="117"/>
      <c r="E64" s="127"/>
      <c r="F64" s="140"/>
      <c r="G64" s="140"/>
      <c r="H64" s="117"/>
      <c r="I64" s="127"/>
      <c r="J64" s="117"/>
      <c r="K64" s="107"/>
      <c r="L64" s="85"/>
      <c r="M64" s="18"/>
      <c r="N64" s="19"/>
      <c r="O64" s="20"/>
    </row>
    <row r="65" spans="2:15" x14ac:dyDescent="0.2">
      <c r="B65" s="149"/>
      <c r="C65" s="117"/>
      <c r="D65" s="117"/>
      <c r="E65" s="127"/>
      <c r="F65" s="140"/>
      <c r="G65" s="140"/>
      <c r="H65" s="117"/>
      <c r="I65" s="127"/>
      <c r="J65" s="117"/>
      <c r="K65" s="107"/>
      <c r="L65" s="85"/>
      <c r="M65" s="18"/>
      <c r="N65" s="19"/>
      <c r="O65" s="20"/>
    </row>
    <row r="66" spans="2:15" ht="11.9" customHeight="1" x14ac:dyDescent="0.2">
      <c r="B66" s="149"/>
      <c r="C66" s="117"/>
      <c r="D66" s="117"/>
      <c r="E66" s="127"/>
      <c r="F66" s="140"/>
      <c r="G66" s="140"/>
      <c r="H66" s="117"/>
      <c r="I66" s="127"/>
      <c r="J66" s="117"/>
      <c r="K66" s="107"/>
      <c r="L66" s="85"/>
      <c r="M66" s="18"/>
      <c r="N66" s="19"/>
      <c r="O66" s="20"/>
    </row>
    <row r="67" spans="2:15" ht="11.9" customHeight="1" x14ac:dyDescent="0.2">
      <c r="B67" s="150"/>
      <c r="C67" s="118"/>
      <c r="D67" s="118"/>
      <c r="E67" s="128"/>
      <c r="F67" s="141"/>
      <c r="G67" s="141"/>
      <c r="H67" s="118"/>
      <c r="I67" s="128"/>
      <c r="J67" s="118"/>
      <c r="K67" s="108"/>
      <c r="L67" s="86"/>
      <c r="M67" s="21"/>
      <c r="N67" s="22"/>
      <c r="O67" s="23"/>
    </row>
    <row r="68" spans="2:15" x14ac:dyDescent="0.2">
      <c r="B68" s="148"/>
      <c r="C68" s="116"/>
      <c r="D68" s="116"/>
      <c r="E68" s="126"/>
      <c r="F68" s="139"/>
      <c r="G68" s="139"/>
      <c r="H68" s="116"/>
      <c r="I68" s="126"/>
      <c r="J68" s="116"/>
      <c r="K68" s="106"/>
      <c r="L68" s="84"/>
      <c r="M68" s="15"/>
      <c r="N68" s="16"/>
      <c r="O68" s="17"/>
    </row>
    <row r="69" spans="2:15" x14ac:dyDescent="0.2">
      <c r="B69" s="149"/>
      <c r="C69" s="117"/>
      <c r="D69" s="117"/>
      <c r="E69" s="127"/>
      <c r="F69" s="140"/>
      <c r="G69" s="140"/>
      <c r="H69" s="117"/>
      <c r="I69" s="127"/>
      <c r="J69" s="117"/>
      <c r="K69" s="107"/>
      <c r="L69" s="85"/>
      <c r="M69" s="18"/>
      <c r="N69" s="19"/>
      <c r="O69" s="20"/>
    </row>
    <row r="70" spans="2:15" x14ac:dyDescent="0.2">
      <c r="B70" s="149"/>
      <c r="C70" s="117"/>
      <c r="D70" s="117"/>
      <c r="E70" s="127"/>
      <c r="F70" s="140"/>
      <c r="G70" s="140"/>
      <c r="H70" s="117"/>
      <c r="I70" s="127"/>
      <c r="J70" s="117"/>
      <c r="K70" s="107"/>
      <c r="L70" s="85"/>
      <c r="M70" s="18"/>
      <c r="N70" s="19"/>
      <c r="O70" s="20"/>
    </row>
    <row r="71" spans="2:15" ht="11.9" customHeight="1" x14ac:dyDescent="0.2">
      <c r="B71" s="149"/>
      <c r="C71" s="117"/>
      <c r="D71" s="117"/>
      <c r="E71" s="127"/>
      <c r="F71" s="140"/>
      <c r="G71" s="140"/>
      <c r="H71" s="117"/>
      <c r="I71" s="127"/>
      <c r="J71" s="117"/>
      <c r="K71" s="107"/>
      <c r="L71" s="85"/>
      <c r="M71" s="18"/>
      <c r="N71" s="19"/>
      <c r="O71" s="20"/>
    </row>
    <row r="72" spans="2:15" ht="11.9" customHeight="1" x14ac:dyDescent="0.2">
      <c r="B72" s="150"/>
      <c r="C72" s="118"/>
      <c r="D72" s="118"/>
      <c r="E72" s="128"/>
      <c r="F72" s="141"/>
      <c r="G72" s="141"/>
      <c r="H72" s="118"/>
      <c r="I72" s="128"/>
      <c r="J72" s="118"/>
      <c r="K72" s="108"/>
      <c r="L72" s="86"/>
      <c r="M72" s="21"/>
      <c r="N72" s="22"/>
      <c r="O72" s="23"/>
    </row>
    <row r="73" spans="2:15" x14ac:dyDescent="0.2">
      <c r="B73" s="148"/>
      <c r="C73" s="116"/>
      <c r="D73" s="116"/>
      <c r="E73" s="126"/>
      <c r="F73" s="139"/>
      <c r="G73" s="139"/>
      <c r="H73" s="116"/>
      <c r="I73" s="126"/>
      <c r="J73" s="116"/>
      <c r="K73" s="106"/>
      <c r="L73" s="84"/>
      <c r="M73" s="15"/>
      <c r="N73" s="16"/>
      <c r="O73" s="17"/>
    </row>
    <row r="74" spans="2:15" x14ac:dyDescent="0.2">
      <c r="B74" s="149"/>
      <c r="C74" s="117"/>
      <c r="D74" s="117"/>
      <c r="E74" s="127"/>
      <c r="F74" s="140"/>
      <c r="G74" s="140"/>
      <c r="H74" s="117"/>
      <c r="I74" s="127"/>
      <c r="J74" s="117"/>
      <c r="K74" s="107"/>
      <c r="L74" s="85"/>
      <c r="M74" s="18"/>
      <c r="N74" s="19"/>
      <c r="O74" s="20"/>
    </row>
    <row r="75" spans="2:15" x14ac:dyDescent="0.2">
      <c r="B75" s="149"/>
      <c r="C75" s="117"/>
      <c r="D75" s="117"/>
      <c r="E75" s="127"/>
      <c r="F75" s="140"/>
      <c r="G75" s="140"/>
      <c r="H75" s="117"/>
      <c r="I75" s="127"/>
      <c r="J75" s="117"/>
      <c r="K75" s="107"/>
      <c r="L75" s="85"/>
      <c r="M75" s="18"/>
      <c r="N75" s="19"/>
      <c r="O75" s="20"/>
    </row>
    <row r="76" spans="2:15" ht="11.9" customHeight="1" x14ac:dyDescent="0.2">
      <c r="B76" s="149"/>
      <c r="C76" s="117"/>
      <c r="D76" s="117"/>
      <c r="E76" s="127"/>
      <c r="F76" s="140"/>
      <c r="G76" s="140"/>
      <c r="H76" s="117"/>
      <c r="I76" s="127"/>
      <c r="J76" s="117"/>
      <c r="K76" s="107"/>
      <c r="L76" s="85"/>
      <c r="M76" s="18"/>
      <c r="N76" s="19"/>
      <c r="O76" s="20"/>
    </row>
    <row r="77" spans="2:15" ht="11.9" customHeight="1" x14ac:dyDescent="0.2">
      <c r="B77" s="150"/>
      <c r="C77" s="118"/>
      <c r="D77" s="118"/>
      <c r="E77" s="128"/>
      <c r="F77" s="141"/>
      <c r="G77" s="141"/>
      <c r="H77" s="118"/>
      <c r="I77" s="128"/>
      <c r="J77" s="118"/>
      <c r="K77" s="108"/>
      <c r="L77" s="86"/>
      <c r="M77" s="21"/>
      <c r="N77" s="22"/>
      <c r="O77" s="23"/>
    </row>
    <row r="78" spans="2:15" x14ac:dyDescent="0.2">
      <c r="B78" s="148"/>
      <c r="C78" s="116"/>
      <c r="D78" s="116"/>
      <c r="E78" s="126"/>
      <c r="F78" s="139"/>
      <c r="G78" s="139"/>
      <c r="H78" s="116"/>
      <c r="I78" s="126"/>
      <c r="J78" s="116"/>
      <c r="K78" s="106"/>
      <c r="L78" s="84"/>
      <c r="M78" s="15"/>
      <c r="N78" s="16"/>
      <c r="O78" s="17"/>
    </row>
    <row r="79" spans="2:15" x14ac:dyDescent="0.2">
      <c r="B79" s="149"/>
      <c r="C79" s="117"/>
      <c r="D79" s="117"/>
      <c r="E79" s="127"/>
      <c r="F79" s="140"/>
      <c r="G79" s="140"/>
      <c r="H79" s="117"/>
      <c r="I79" s="127"/>
      <c r="J79" s="117"/>
      <c r="K79" s="107"/>
      <c r="L79" s="85"/>
      <c r="M79" s="18"/>
      <c r="N79" s="19"/>
      <c r="O79" s="20"/>
    </row>
    <row r="80" spans="2:15" x14ac:dyDescent="0.2">
      <c r="B80" s="149"/>
      <c r="C80" s="117"/>
      <c r="D80" s="117"/>
      <c r="E80" s="127"/>
      <c r="F80" s="140"/>
      <c r="G80" s="140"/>
      <c r="H80" s="117"/>
      <c r="I80" s="127"/>
      <c r="J80" s="117"/>
      <c r="K80" s="107"/>
      <c r="L80" s="85"/>
      <c r="M80" s="18"/>
      <c r="N80" s="19"/>
      <c r="O80" s="20"/>
    </row>
    <row r="81" spans="2:15" ht="11.9" customHeight="1" x14ac:dyDescent="0.2">
      <c r="B81" s="149"/>
      <c r="C81" s="117"/>
      <c r="D81" s="117"/>
      <c r="E81" s="127"/>
      <c r="F81" s="140"/>
      <c r="G81" s="140"/>
      <c r="H81" s="117"/>
      <c r="I81" s="127"/>
      <c r="J81" s="117"/>
      <c r="K81" s="107"/>
      <c r="L81" s="85"/>
      <c r="M81" s="18"/>
      <c r="N81" s="19"/>
      <c r="O81" s="20"/>
    </row>
    <row r="82" spans="2:15" ht="11.9" customHeight="1" x14ac:dyDescent="0.2">
      <c r="B82" s="150"/>
      <c r="C82" s="118"/>
      <c r="D82" s="118"/>
      <c r="E82" s="128"/>
      <c r="F82" s="141"/>
      <c r="G82" s="141"/>
      <c r="H82" s="118"/>
      <c r="I82" s="128"/>
      <c r="J82" s="118"/>
      <c r="K82" s="108"/>
      <c r="L82" s="86"/>
      <c r="M82" s="21"/>
      <c r="N82" s="22"/>
      <c r="O82" s="23"/>
    </row>
  </sheetData>
  <sheetProtection formatCells="0" formatColumns="0" formatRows="0" insertColumns="0" insertRows="0" insertHyperlinks="0" deleteColumns="0" deleteRows="0" sort="0" autoFilter="0" pivotTables="0"/>
  <autoFilter ref="B11:O17" xr:uid="{00000000-0009-0000-0000-000002000000}"/>
  <mergeCells count="173">
    <mergeCell ref="J13:J17"/>
    <mergeCell ref="J18:J22"/>
    <mergeCell ref="B63:B67"/>
    <mergeCell ref="B68:B72"/>
    <mergeCell ref="B2:H2"/>
    <mergeCell ref="G4:J4"/>
    <mergeCell ref="I6:L6"/>
    <mergeCell ref="L8:O8"/>
    <mergeCell ref="M10:O10"/>
    <mergeCell ref="B10:B12"/>
    <mergeCell ref="B13:B17"/>
    <mergeCell ref="B18:B22"/>
    <mergeCell ref="B23:B27"/>
    <mergeCell ref="D10:D12"/>
    <mergeCell ref="D13:D17"/>
    <mergeCell ref="D18:D22"/>
    <mergeCell ref="D23:D27"/>
    <mergeCell ref="F10:F12"/>
    <mergeCell ref="F13:F17"/>
    <mergeCell ref="F18:F22"/>
    <mergeCell ref="F23:F27"/>
    <mergeCell ref="H10:H12"/>
    <mergeCell ref="H13:H17"/>
    <mergeCell ref="H18:H22"/>
    <mergeCell ref="H23:H27"/>
    <mergeCell ref="J10:J1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28:B32"/>
    <mergeCell ref="B33:B37"/>
    <mergeCell ref="B38:B42"/>
    <mergeCell ref="B43:B47"/>
    <mergeCell ref="B48:B52"/>
    <mergeCell ref="B53:B57"/>
    <mergeCell ref="B58:B62"/>
    <mergeCell ref="D28:D32"/>
    <mergeCell ref="D33:D37"/>
    <mergeCell ref="D38:D42"/>
    <mergeCell ref="D43:D47"/>
    <mergeCell ref="D48:D52"/>
    <mergeCell ref="D53:D57"/>
    <mergeCell ref="D58:D62"/>
    <mergeCell ref="E10:E12"/>
    <mergeCell ref="E13:E17"/>
    <mergeCell ref="E18:E22"/>
    <mergeCell ref="E23:E27"/>
    <mergeCell ref="E28:E32"/>
    <mergeCell ref="E33:E37"/>
    <mergeCell ref="E38:E42"/>
    <mergeCell ref="E43:E47"/>
    <mergeCell ref="E48:E52"/>
    <mergeCell ref="F38:F42"/>
    <mergeCell ref="F43:F47"/>
    <mergeCell ref="F48:F52"/>
    <mergeCell ref="F53:F57"/>
    <mergeCell ref="F58:F62"/>
    <mergeCell ref="F63:F67"/>
    <mergeCell ref="F68:F72"/>
    <mergeCell ref="D73:D77"/>
    <mergeCell ref="D78:D82"/>
    <mergeCell ref="E53:E57"/>
    <mergeCell ref="E58:E62"/>
    <mergeCell ref="E63:E67"/>
    <mergeCell ref="E68:E72"/>
    <mergeCell ref="E73:E77"/>
    <mergeCell ref="E78:E82"/>
    <mergeCell ref="D63:D67"/>
    <mergeCell ref="D68:D72"/>
    <mergeCell ref="H48:H52"/>
    <mergeCell ref="H53:H57"/>
    <mergeCell ref="H58:H62"/>
    <mergeCell ref="H63:H67"/>
    <mergeCell ref="H68:H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28:F32"/>
    <mergeCell ref="F33:F37"/>
    <mergeCell ref="J53:J57"/>
    <mergeCell ref="J58:J62"/>
    <mergeCell ref="J63:J67"/>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28:H32"/>
    <mergeCell ref="H33:H37"/>
    <mergeCell ref="H38:H42"/>
    <mergeCell ref="H43:H4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23:J27"/>
    <mergeCell ref="J28:J32"/>
    <mergeCell ref="J33:J37"/>
    <mergeCell ref="J38:J42"/>
    <mergeCell ref="J43:J47"/>
    <mergeCell ref="J48:J52"/>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s>
  <phoneticPr fontId="19"/>
  <conditionalFormatting sqref="M19:O19">
    <cfRule type="expression" dxfId="529" priority="27">
      <formula>IF($L18="クローズ",1,0)</formula>
    </cfRule>
    <cfRule type="expression" dxfId="528" priority="31">
      <formula>IF($L18="対策検討中",1,0)</formula>
    </cfRule>
    <cfRule type="expression" dxfId="527" priority="35">
      <formula>IF($L18="対策着手済",1,0)</formula>
    </cfRule>
  </conditionalFormatting>
  <conditionalFormatting sqref="M20:O20">
    <cfRule type="expression" dxfId="526" priority="26">
      <formula>IF($L18="クローズ",1,0)</formula>
    </cfRule>
    <cfRule type="expression" dxfId="525" priority="30">
      <formula>IF($L18="対策検討中",1,0)</formula>
    </cfRule>
    <cfRule type="expression" dxfId="524" priority="34">
      <formula>IF($L18="対策着手済",1,0)</formula>
    </cfRule>
  </conditionalFormatting>
  <conditionalFormatting sqref="M21:O21">
    <cfRule type="expression" dxfId="523" priority="25">
      <formula>IF($L18="クローズ",1,0)</formula>
    </cfRule>
    <cfRule type="expression" dxfId="522" priority="29">
      <formula>IF($L18="対策検討中",1,0)</formula>
    </cfRule>
    <cfRule type="expression" dxfId="521" priority="33">
      <formula>IF($L18="対策着手済",1,0)</formula>
    </cfRule>
  </conditionalFormatting>
  <conditionalFormatting sqref="M22:O22">
    <cfRule type="expression" dxfId="520" priority="24">
      <formula>IF($L18="クローズ",1,0)</formula>
    </cfRule>
    <cfRule type="expression" dxfId="519" priority="28">
      <formula>IF($L18="対策検討中",1,0)</formula>
    </cfRule>
    <cfRule type="expression" dxfId="518" priority="32">
      <formula>IF($L18="対策着手済",1,0)</formula>
    </cfRule>
    <cfRule type="expression" dxfId="517" priority="36">
      <formula>IF($L18="対策完了",1,0)</formula>
    </cfRule>
  </conditionalFormatting>
  <conditionalFormatting sqref="M13:M17">
    <cfRule type="containsText" dxfId="516" priority="1" operator="containsText" text="★">
      <formula>NOT(ISERROR(SEARCH("★",M13)))</formula>
    </cfRule>
  </conditionalFormatting>
  <conditionalFormatting sqref="M18:M82">
    <cfRule type="containsText" dxfId="515" priority="23" operator="containsText" text="★">
      <formula>NOT(ISERROR(SEARCH("★",M18)))</formula>
    </cfRule>
  </conditionalFormatting>
  <conditionalFormatting sqref="B18:O82">
    <cfRule type="expression" dxfId="514" priority="40">
      <formula>IF($L18="対策完了",1,0)</formula>
    </cfRule>
    <cfRule type="expression" dxfId="513" priority="41">
      <formula>IF($L18="対策着手済",1,0)</formula>
    </cfRule>
    <cfRule type="expression" dxfId="512" priority="42">
      <formula>IF($L18="対策検討中",1,0)</formula>
    </cfRule>
    <cfRule type="expression" dxfId="511" priority="43">
      <formula>IF($L18="クローズ",1,0)</formula>
    </cfRule>
  </conditionalFormatting>
  <conditionalFormatting sqref="M19:O22">
    <cfRule type="expression" dxfId="510" priority="39">
      <formula>IF($L18="対策完了",1,0)</formula>
    </cfRule>
  </conditionalFormatting>
  <conditionalFormatting sqref="M20:O22">
    <cfRule type="expression" dxfId="509" priority="38">
      <formula>IF($L18="対策完了",1,0)</formula>
    </cfRule>
  </conditionalFormatting>
  <conditionalFormatting sqref="M21:O22">
    <cfRule type="expression" dxfId="508" priority="37">
      <formula>IF($L18="対策完了",1,0)</formula>
    </cfRule>
  </conditionalFormatting>
  <conditionalFormatting sqref="M24:O27 M29:O32 M34:O37 M39:O42 M44:O47 M49:O52 M54:O57 M59:O62 M64:O67 M69:O72 M74:O77 M79:O82">
    <cfRule type="expression" dxfId="507" priority="18">
      <formula>IF($L23="対策完了",1,0)</formula>
    </cfRule>
  </conditionalFormatting>
  <conditionalFormatting sqref="M24:O24 M29:O29 M34:O34 M39:O39 M44:O44 M49:O49 M54:O54 M59:O59 M64:O64 M69:O69 M74:O74 M79:O79">
    <cfRule type="expression" dxfId="506" priority="6">
      <formula>IF($L23="クローズ",1,0)</formula>
    </cfRule>
    <cfRule type="expression" dxfId="505" priority="10">
      <formula>IF($L23="対策検討中",1,0)</formula>
    </cfRule>
    <cfRule type="expression" dxfId="504" priority="14">
      <formula>IF($L23="対策着手済",1,0)</formula>
    </cfRule>
  </conditionalFormatting>
  <conditionalFormatting sqref="M25:O27 M30:O32 M35:O37 M40:O42 M45:O47 M50:O52 M55:O57 M60:O62 M65:O67 M70:O72 M75:O77 M80:O82">
    <cfRule type="expression" dxfId="503" priority="17">
      <formula>IF($L23="対策完了",1,0)</formula>
    </cfRule>
  </conditionalFormatting>
  <conditionalFormatting sqref="M25:O25 M30:O30 M35:O35 M40:O40 M45:O45 M50:O50 M55:O55 M60:O60 M65:O65 M70:O70 M75:O75 M80:O80">
    <cfRule type="expression" dxfId="502" priority="5">
      <formula>IF($L23="クローズ",1,0)</formula>
    </cfRule>
    <cfRule type="expression" dxfId="501" priority="9">
      <formula>IF($L23="対策検討中",1,0)</formula>
    </cfRule>
    <cfRule type="expression" dxfId="500" priority="13">
      <formula>IF($L23="対策着手済",1,0)</formula>
    </cfRule>
  </conditionalFormatting>
  <conditionalFormatting sqref="M26:O27 M31:O32 M36:O37 M41:O42 M46:O47 M51:O52 M56:O57 M61:O62 M66:O67 M71:O72 M76:O77 M81:O82">
    <cfRule type="expression" dxfId="499" priority="16">
      <formula>IF($L23="対策完了",1,0)</formula>
    </cfRule>
  </conditionalFormatting>
  <conditionalFormatting sqref="M26:O26 M31:O31 M36:O36 M41:O41 M46:O46 M51:O51 M56:O56 M61:O61 M66:O66 M71:O71 M76:O76 M81:O81">
    <cfRule type="expression" dxfId="498" priority="4">
      <formula>IF($L23="クローズ",1,0)</formula>
    </cfRule>
    <cfRule type="expression" dxfId="497" priority="8">
      <formula>IF($L23="対策検討中",1,0)</formula>
    </cfRule>
    <cfRule type="expression" dxfId="496" priority="12">
      <formula>IF($L23="対策着手済",1,0)</formula>
    </cfRule>
  </conditionalFormatting>
  <conditionalFormatting sqref="M27:O27 M32:O32 M37:O37 M42:O42 M47:O47 M52:O52 M57:O57 M62:O62 M67:O67 M72:O72 M77:O77 M82:O82">
    <cfRule type="expression" dxfId="495" priority="3">
      <formula>IF($L23="クローズ",1,0)</formula>
    </cfRule>
    <cfRule type="expression" dxfId="494" priority="7">
      <formula>IF($L23="対策検討中",1,0)</formula>
    </cfRule>
    <cfRule type="expression" dxfId="493" priority="11">
      <formula>IF($L23="対策着手済",1,0)</formula>
    </cfRule>
    <cfRule type="expression" dxfId="492" priority="15">
      <formula>IF($L23="対策完了",1,0)</formula>
    </cfRule>
  </conditionalFormatting>
  <dataValidations count="2">
    <dataValidation type="list" allowBlank="1" showInputMessage="1" showErrorMessage="1" sqref="G13:G82" xr:uid="{00000000-0002-0000-0200-000000000000}">
      <formula1>"AA,AB,AC,BA,BB,BC,CA,CB,CC"</formula1>
    </dataValidation>
    <dataValidation type="list" allowBlank="1" showInputMessage="1" showErrorMessage="1" sqref="L13:L82" xr:uid="{00000000-0002-0000-0200-000001000000}">
      <formula1>"オープン,対策検討中,対策着手済,対策完了,クローズ"</formula1>
    </dataValidation>
  </dataValidations>
  <pageMargins left="0.70866141732283505" right="0.70866141732283505" top="0.74803149606299202" bottom="0.55118110236220497" header="0.31496062992126" footer="0.31496062992126"/>
  <pageSetup paperSize="8" scale="76" fitToHeight="0" orientation="landscape"/>
  <headerFooter>
    <oddFooter>&amp;C&amp;G</oddFooter>
  </headerFooter>
  <drawing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25"/>
  <sheetViews>
    <sheetView showGridLines="0" workbookViewId="0">
      <pane xSplit="8" ySplit="11" topLeftCell="I12" activePane="bottomRight" state="frozen"/>
      <selection pane="topRight"/>
      <selection pane="bottomLeft"/>
      <selection pane="bottomRight" activeCell="E17" sqref="E17"/>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2" width="10.6328125" style="2" customWidth="1"/>
    <col min="13" max="13" width="65.7265625" style="2" customWidth="1"/>
    <col min="14" max="16384" width="9" style="2"/>
  </cols>
  <sheetData>
    <row r="1" spans="1:15" s="1" customFormat="1" ht="3.65" customHeight="1" x14ac:dyDescent="0.2">
      <c r="A1" s="2"/>
      <c r="B1" s="4"/>
      <c r="C1" s="4"/>
      <c r="D1" s="4"/>
      <c r="E1" s="4"/>
      <c r="F1" s="5"/>
      <c r="G1" s="5"/>
      <c r="H1" s="5"/>
      <c r="I1" s="5"/>
      <c r="J1" s="5"/>
      <c r="K1" s="5"/>
      <c r="L1" s="5"/>
      <c r="M1" s="5"/>
      <c r="N1" s="5"/>
      <c r="O1" s="14"/>
    </row>
    <row r="2" spans="1:15" s="1" customFormat="1" ht="14.15" customHeight="1" x14ac:dyDescent="0.2">
      <c r="B2" s="197" t="s">
        <v>27</v>
      </c>
      <c r="C2" s="197"/>
      <c r="D2" s="197"/>
      <c r="E2" s="197"/>
      <c r="F2" s="197"/>
      <c r="G2" s="197"/>
      <c r="H2" s="198"/>
      <c r="I2" s="5"/>
      <c r="J2" s="5"/>
      <c r="K2" s="5"/>
      <c r="L2" s="5"/>
      <c r="M2" s="5"/>
      <c r="N2" s="5"/>
      <c r="O2" s="14"/>
    </row>
    <row r="3" spans="1:15" s="1" customFormat="1" ht="3.65" customHeight="1" x14ac:dyDescent="0.2">
      <c r="B3" s="8"/>
      <c r="C3" s="5"/>
      <c r="D3" s="5"/>
      <c r="E3" s="4"/>
      <c r="F3" s="4"/>
      <c r="G3" s="33"/>
      <c r="H3" s="33"/>
      <c r="I3" s="5"/>
      <c r="J3" s="5"/>
      <c r="K3" s="5"/>
      <c r="L3" s="5"/>
      <c r="M3" s="5"/>
      <c r="N3" s="5"/>
      <c r="O3" s="14"/>
    </row>
    <row r="4" spans="1:15" s="1" customFormat="1" ht="14.15" customHeight="1" x14ac:dyDescent="0.2">
      <c r="B4" s="5"/>
      <c r="C4" s="5"/>
      <c r="D4" s="5"/>
      <c r="E4" s="5"/>
      <c r="F4" s="9"/>
      <c r="G4" s="199" t="s">
        <v>28</v>
      </c>
      <c r="H4" s="200"/>
      <c r="I4" s="201"/>
      <c r="J4" s="202"/>
      <c r="K4" s="5"/>
      <c r="L4" s="5"/>
      <c r="M4" s="5"/>
      <c r="N4" s="5"/>
      <c r="O4" s="14"/>
    </row>
    <row r="5" spans="1:15" s="1" customFormat="1" ht="3.65" customHeight="1" x14ac:dyDescent="0.2">
      <c r="B5" s="5"/>
      <c r="C5" s="5"/>
      <c r="D5" s="5"/>
      <c r="E5" s="5"/>
      <c r="F5" s="9"/>
      <c r="G5" s="4"/>
      <c r="H5" s="4"/>
      <c r="I5" s="40"/>
      <c r="J5" s="40"/>
      <c r="K5" s="5"/>
      <c r="L5" s="5"/>
      <c r="M5" s="5"/>
      <c r="N5" s="5"/>
      <c r="O5" s="14"/>
    </row>
    <row r="6" spans="1:15" s="1" customFormat="1" ht="14.15" customHeight="1" x14ac:dyDescent="0.2">
      <c r="B6" s="5"/>
      <c r="C6" s="5"/>
      <c r="D6" s="5"/>
      <c r="E6" s="5"/>
      <c r="F6" s="5"/>
      <c r="G6" s="5"/>
      <c r="H6" s="8"/>
      <c r="I6" s="203" t="s">
        <v>29</v>
      </c>
      <c r="J6" s="201"/>
      <c r="K6" s="201"/>
      <c r="L6" s="204"/>
      <c r="M6" s="5"/>
      <c r="N6" s="5"/>
      <c r="O6" s="14"/>
    </row>
    <row r="7" spans="1:15" s="1" customFormat="1" ht="3.65" customHeight="1" x14ac:dyDescent="0.2">
      <c r="B7" s="5"/>
      <c r="C7" s="5"/>
      <c r="D7" s="5"/>
      <c r="E7" s="5"/>
      <c r="F7" s="5"/>
      <c r="G7" s="5"/>
      <c r="H7" s="8"/>
      <c r="I7" s="4"/>
      <c r="J7" s="4"/>
      <c r="K7" s="4"/>
      <c r="L7" s="41"/>
      <c r="M7" s="5"/>
      <c r="N7" s="5"/>
      <c r="O7" s="14"/>
    </row>
    <row r="8" spans="1:15" s="1" customFormat="1" ht="14.15" customHeight="1" x14ac:dyDescent="0.2">
      <c r="B8" s="5"/>
      <c r="C8" s="5"/>
      <c r="D8" s="5"/>
      <c r="E8" s="5"/>
      <c r="F8" s="5"/>
      <c r="G8" s="5"/>
      <c r="H8" s="5"/>
      <c r="I8" s="5"/>
      <c r="J8" s="5"/>
      <c r="K8" s="5"/>
      <c r="L8" s="203" t="s">
        <v>30</v>
      </c>
      <c r="M8" s="211"/>
      <c r="N8" s="5"/>
      <c r="O8" s="14"/>
    </row>
    <row r="9" spans="1:15" ht="15.25" customHeight="1" x14ac:dyDescent="0.2">
      <c r="B9" s="10" t="s">
        <v>31</v>
      </c>
      <c r="C9" s="11"/>
      <c r="D9" s="11"/>
      <c r="E9" s="11"/>
      <c r="F9" s="11"/>
      <c r="G9" s="11"/>
      <c r="H9" s="11"/>
      <c r="I9" s="11"/>
      <c r="O9" s="3"/>
    </row>
    <row r="10" spans="1:15" ht="21.65" customHeight="1" x14ac:dyDescent="0.2">
      <c r="B10" s="169" t="s">
        <v>7</v>
      </c>
      <c r="C10" s="171" t="s">
        <v>23</v>
      </c>
      <c r="D10" s="171" t="s">
        <v>24</v>
      </c>
      <c r="E10" s="171" t="s">
        <v>25</v>
      </c>
      <c r="F10" s="169" t="s">
        <v>10</v>
      </c>
      <c r="G10" s="169" t="s">
        <v>11</v>
      </c>
      <c r="H10" s="171" t="s">
        <v>12</v>
      </c>
      <c r="I10" s="171" t="s">
        <v>13</v>
      </c>
      <c r="J10" s="171" t="s">
        <v>14</v>
      </c>
      <c r="K10" s="169" t="s">
        <v>15</v>
      </c>
      <c r="L10" s="165" t="s">
        <v>16</v>
      </c>
      <c r="M10" s="167" t="s">
        <v>26</v>
      </c>
    </row>
    <row r="11" spans="1:15" ht="21.65" customHeight="1" x14ac:dyDescent="0.2">
      <c r="B11" s="187"/>
      <c r="C11" s="177"/>
      <c r="D11" s="177"/>
      <c r="E11" s="177"/>
      <c r="F11" s="187"/>
      <c r="G11" s="187"/>
      <c r="H11" s="177"/>
      <c r="I11" s="177"/>
      <c r="J11" s="177"/>
      <c r="K11" s="187"/>
      <c r="L11" s="212"/>
      <c r="M11" s="175"/>
    </row>
    <row r="12" spans="1:15" ht="58" customHeight="1" x14ac:dyDescent="0.2">
      <c r="B12" s="34">
        <v>25</v>
      </c>
      <c r="C12" s="34"/>
      <c r="D12" s="34">
        <v>32</v>
      </c>
      <c r="E12" s="35" t="s">
        <v>33</v>
      </c>
      <c r="F12" s="36" t="s">
        <v>43</v>
      </c>
      <c r="G12" s="36" t="s">
        <v>21</v>
      </c>
      <c r="H12" s="37" t="s">
        <v>35</v>
      </c>
      <c r="I12" s="35" t="s">
        <v>36</v>
      </c>
      <c r="J12" s="42" t="s">
        <v>37</v>
      </c>
      <c r="K12" s="43">
        <v>42035</v>
      </c>
      <c r="L12" s="43" t="s">
        <v>3</v>
      </c>
      <c r="M12" s="44" t="s">
        <v>44</v>
      </c>
    </row>
    <row r="13" spans="1:15" ht="58" customHeight="1" x14ac:dyDescent="0.2">
      <c r="B13" s="12"/>
      <c r="C13" s="38"/>
      <c r="D13" s="38"/>
      <c r="E13" s="38"/>
      <c r="F13" s="39"/>
      <c r="G13" s="39"/>
      <c r="H13" s="38"/>
      <c r="I13" s="38"/>
      <c r="J13" s="38"/>
      <c r="K13" s="45"/>
      <c r="L13" s="46"/>
      <c r="M13" s="15"/>
    </row>
    <row r="14" spans="1:15" ht="58" customHeight="1" x14ac:dyDescent="0.2">
      <c r="B14" s="12"/>
      <c r="C14" s="38"/>
      <c r="D14" s="38"/>
      <c r="E14" s="38"/>
      <c r="F14" s="39"/>
      <c r="G14" s="39"/>
      <c r="H14" s="38"/>
      <c r="I14" s="38"/>
      <c r="J14" s="38"/>
      <c r="K14" s="45"/>
      <c r="L14" s="46"/>
      <c r="M14" s="15"/>
    </row>
    <row r="15" spans="1:15" ht="58" customHeight="1" x14ac:dyDescent="0.2">
      <c r="B15" s="12"/>
      <c r="C15" s="38"/>
      <c r="D15" s="38"/>
      <c r="E15" s="38"/>
      <c r="F15" s="39"/>
      <c r="G15" s="39"/>
      <c r="H15" s="38"/>
      <c r="I15" s="38"/>
      <c r="J15" s="38"/>
      <c r="K15" s="45"/>
      <c r="L15" s="46"/>
      <c r="M15" s="15"/>
    </row>
    <row r="16" spans="1:15" ht="58" customHeight="1" x14ac:dyDescent="0.2">
      <c r="B16" s="12"/>
      <c r="C16" s="38"/>
      <c r="D16" s="38"/>
      <c r="E16" s="38"/>
      <c r="F16" s="39"/>
      <c r="G16" s="39"/>
      <c r="H16" s="38"/>
      <c r="I16" s="38"/>
      <c r="J16" s="38"/>
      <c r="K16" s="45"/>
      <c r="L16" s="46"/>
      <c r="M16" s="15"/>
    </row>
    <row r="17" spans="2:13" ht="58" customHeight="1" x14ac:dyDescent="0.2">
      <c r="B17" s="12"/>
      <c r="C17" s="38"/>
      <c r="D17" s="38"/>
      <c r="E17" s="38"/>
      <c r="F17" s="39"/>
      <c r="G17" s="39"/>
      <c r="H17" s="38"/>
      <c r="I17" s="38"/>
      <c r="J17" s="38"/>
      <c r="K17" s="45"/>
      <c r="L17" s="46"/>
      <c r="M17" s="15"/>
    </row>
    <row r="18" spans="2:13" ht="58" customHeight="1" x14ac:dyDescent="0.2">
      <c r="B18" s="12"/>
      <c r="C18" s="38"/>
      <c r="D18" s="38"/>
      <c r="E18" s="38"/>
      <c r="F18" s="39"/>
      <c r="G18" s="39"/>
      <c r="H18" s="38"/>
      <c r="I18" s="38"/>
      <c r="J18" s="38"/>
      <c r="K18" s="45"/>
      <c r="L18" s="46"/>
      <c r="M18" s="15"/>
    </row>
    <row r="19" spans="2:13" ht="58" customHeight="1" x14ac:dyDescent="0.2">
      <c r="B19" s="12"/>
      <c r="C19" s="38"/>
      <c r="D19" s="38"/>
      <c r="E19" s="38"/>
      <c r="F19" s="39"/>
      <c r="G19" s="39"/>
      <c r="H19" s="38"/>
      <c r="I19" s="38"/>
      <c r="J19" s="38"/>
      <c r="K19" s="45"/>
      <c r="L19" s="46"/>
      <c r="M19" s="15"/>
    </row>
    <row r="20" spans="2:13" ht="58" customHeight="1" x14ac:dyDescent="0.2">
      <c r="B20" s="12"/>
      <c r="C20" s="38"/>
      <c r="D20" s="38"/>
      <c r="E20" s="38"/>
      <c r="F20" s="39"/>
      <c r="G20" s="39"/>
      <c r="H20" s="38"/>
      <c r="I20" s="38"/>
      <c r="J20" s="38"/>
      <c r="K20" s="45"/>
      <c r="L20" s="46"/>
      <c r="M20" s="15"/>
    </row>
    <row r="21" spans="2:13" ht="58" customHeight="1" x14ac:dyDescent="0.2">
      <c r="B21" s="12"/>
      <c r="C21" s="38"/>
      <c r="D21" s="38"/>
      <c r="E21" s="38"/>
      <c r="F21" s="39"/>
      <c r="G21" s="39"/>
      <c r="H21" s="38"/>
      <c r="I21" s="38"/>
      <c r="J21" s="38"/>
      <c r="K21" s="45"/>
      <c r="L21" s="46"/>
      <c r="M21" s="15"/>
    </row>
    <row r="22" spans="2:13" ht="58" customHeight="1" x14ac:dyDescent="0.2">
      <c r="B22" s="12"/>
      <c r="C22" s="38"/>
      <c r="D22" s="38"/>
      <c r="E22" s="38"/>
      <c r="F22" s="39"/>
      <c r="G22" s="39"/>
      <c r="H22" s="38"/>
      <c r="I22" s="38"/>
      <c r="J22" s="38"/>
      <c r="K22" s="45"/>
      <c r="L22" s="46"/>
      <c r="M22" s="15"/>
    </row>
    <row r="23" spans="2:13" ht="58" customHeight="1" x14ac:dyDescent="0.2">
      <c r="B23" s="12"/>
      <c r="C23" s="38"/>
      <c r="D23" s="38"/>
      <c r="E23" s="38"/>
      <c r="F23" s="39"/>
      <c r="G23" s="39"/>
      <c r="H23" s="38"/>
      <c r="I23" s="38"/>
      <c r="J23" s="38"/>
      <c r="K23" s="45"/>
      <c r="L23" s="46"/>
      <c r="M23" s="15"/>
    </row>
    <row r="24" spans="2:13" ht="58" customHeight="1" x14ac:dyDescent="0.2">
      <c r="B24" s="12"/>
      <c r="C24" s="38"/>
      <c r="D24" s="38"/>
      <c r="E24" s="38"/>
      <c r="F24" s="39"/>
      <c r="G24" s="39"/>
      <c r="H24" s="38"/>
      <c r="I24" s="38"/>
      <c r="J24" s="38"/>
      <c r="K24" s="45"/>
      <c r="L24" s="46"/>
      <c r="M24" s="15"/>
    </row>
    <row r="25" spans="2:13" ht="58" customHeight="1" x14ac:dyDescent="0.2">
      <c r="B25" s="12"/>
      <c r="C25" s="38"/>
      <c r="D25" s="38"/>
      <c r="E25" s="38"/>
      <c r="F25" s="39"/>
      <c r="G25" s="39"/>
      <c r="H25" s="38"/>
      <c r="I25" s="38"/>
      <c r="J25" s="38"/>
      <c r="K25" s="45"/>
      <c r="L25" s="46"/>
      <c r="M25" s="15"/>
    </row>
  </sheetData>
  <sheetProtection formatCells="0" formatColumns="0" formatRows="0" insertColumns="0" insertRows="0" insertHyperlinks="0" deleteColumns="0" deleteRows="0" sort="0" autoFilter="0" pivotTables="0"/>
  <autoFilter ref="B11:L12" xr:uid="{00000000-0009-0000-0000-000003000000}"/>
  <mergeCells count="16">
    <mergeCell ref="B2:H2"/>
    <mergeCell ref="G4:J4"/>
    <mergeCell ref="I6:L6"/>
    <mergeCell ref="L8:M8"/>
    <mergeCell ref="B10:B11"/>
    <mergeCell ref="C10:C11"/>
    <mergeCell ref="D10:D11"/>
    <mergeCell ref="E10:E11"/>
    <mergeCell ref="F10:F11"/>
    <mergeCell ref="G10:G11"/>
    <mergeCell ref="H10:H11"/>
    <mergeCell ref="I10:I11"/>
    <mergeCell ref="J10:J11"/>
    <mergeCell ref="K10:K11"/>
    <mergeCell ref="L10:L11"/>
    <mergeCell ref="M10:M11"/>
  </mergeCells>
  <phoneticPr fontId="19"/>
  <conditionalFormatting sqref="M12">
    <cfRule type="containsText" dxfId="491" priority="1" operator="containsText" text="★">
      <formula>NOT(ISERROR(SEARCH("★",M12)))</formula>
    </cfRule>
  </conditionalFormatting>
  <dataValidations count="2">
    <dataValidation type="list" allowBlank="1" showInputMessage="1" showErrorMessage="1" sqref="G12:G25" xr:uid="{00000000-0002-0000-0300-000000000000}">
      <formula1>"AA,AB,AC,BA,BB,BC,CA,CB,CC"</formula1>
    </dataValidation>
    <dataValidation type="list" allowBlank="1" showInputMessage="1" showErrorMessage="1" sqref="L12:L25" xr:uid="{00000000-0002-0000-0300-000001000000}">
      <formula1>"オープン,対策検討中,対策着手済,対策完了,クローズ"</formula1>
    </dataValidation>
  </dataValidations>
  <pageMargins left="0.70866141732283505" right="0.70866141732283505" top="0.74803149606299202" bottom="0.55118110236220497" header="0.31496062992126" footer="0.31496062992126"/>
  <pageSetup paperSize="8" scale="79" fitToHeight="0" orientation="landscape"/>
  <headerFooter>
    <oddFooter>&amp;C&amp;G</oddFooter>
  </headerFooter>
  <drawing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82"/>
  <sheetViews>
    <sheetView showGridLines="0" zoomScale="80" zoomScaleNormal="80" workbookViewId="0">
      <pane xSplit="8" ySplit="12" topLeftCell="M13" activePane="bottomRight" state="frozen"/>
      <selection pane="topRight"/>
      <selection pane="bottomLeft"/>
      <selection pane="bottomRight" activeCell="Q6" sqref="Q6"/>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2" width="10.6328125" style="2" customWidth="1"/>
    <col min="13" max="13" width="50.6328125" style="2" customWidth="1"/>
    <col min="14" max="14" width="10.6328125" style="2" customWidth="1"/>
    <col min="15" max="15" width="14.6328125" style="3" customWidth="1"/>
    <col min="16" max="16384" width="9" style="2"/>
  </cols>
  <sheetData>
    <row r="1" spans="1:15" s="1" customFormat="1" ht="3.65" customHeight="1" x14ac:dyDescent="0.2">
      <c r="A1" s="2"/>
      <c r="B1" s="4"/>
      <c r="C1" s="4"/>
      <c r="D1" s="4"/>
      <c r="E1" s="4"/>
      <c r="F1" s="5"/>
      <c r="G1" s="5"/>
      <c r="H1" s="5"/>
      <c r="I1" s="5"/>
      <c r="J1" s="5"/>
      <c r="K1" s="5"/>
      <c r="L1" s="5"/>
      <c r="M1" s="5"/>
      <c r="N1" s="5"/>
      <c r="O1" s="14"/>
    </row>
    <row r="2" spans="1:15" s="1" customFormat="1" ht="14.15" customHeight="1" x14ac:dyDescent="0.2">
      <c r="B2" s="218"/>
      <c r="C2" s="218"/>
      <c r="D2" s="218"/>
      <c r="E2" s="218"/>
      <c r="F2" s="218"/>
      <c r="G2" s="218"/>
      <c r="H2" s="218"/>
      <c r="I2" s="5"/>
      <c r="J2" s="5"/>
      <c r="K2" s="5"/>
      <c r="L2" s="5"/>
      <c r="M2" s="5"/>
      <c r="N2" s="5"/>
      <c r="O2" s="14"/>
    </row>
    <row r="3" spans="1:15" s="1" customFormat="1" ht="3.65" customHeight="1" x14ac:dyDescent="0.2">
      <c r="B3" s="8"/>
      <c r="C3" s="5"/>
      <c r="D3" s="5"/>
      <c r="E3" s="4"/>
      <c r="F3" s="4"/>
      <c r="G3" s="4"/>
      <c r="H3" s="4"/>
      <c r="I3" s="5"/>
      <c r="J3" s="5"/>
      <c r="K3" s="5"/>
      <c r="L3" s="5"/>
      <c r="M3" s="5"/>
      <c r="N3" s="5"/>
      <c r="O3" s="14"/>
    </row>
    <row r="4" spans="1:15" s="1" customFormat="1" ht="14.15" customHeight="1" x14ac:dyDescent="0.2">
      <c r="B4" s="5"/>
      <c r="C4" s="5"/>
      <c r="D4" s="5"/>
      <c r="E4" s="5"/>
      <c r="F4" s="9"/>
      <c r="G4" s="218"/>
      <c r="H4" s="218"/>
      <c r="I4" s="218"/>
      <c r="J4" s="218"/>
      <c r="K4" s="5"/>
      <c r="L4" s="5"/>
      <c r="M4" s="5"/>
      <c r="N4" s="5"/>
      <c r="O4" s="14"/>
    </row>
    <row r="5" spans="1:15" s="1" customFormat="1" ht="3.65" customHeight="1" x14ac:dyDescent="0.2">
      <c r="B5" s="5"/>
      <c r="C5" s="5"/>
      <c r="D5" s="5"/>
      <c r="E5" s="5"/>
      <c r="F5" s="9"/>
      <c r="G5" s="4"/>
      <c r="H5" s="4"/>
      <c r="I5" s="4"/>
      <c r="J5" s="4"/>
      <c r="K5" s="5"/>
      <c r="L5" s="5"/>
      <c r="M5" s="5"/>
      <c r="N5" s="5"/>
      <c r="O5" s="14"/>
    </row>
    <row r="6" spans="1:15" s="1" customFormat="1" ht="14.15" customHeight="1" x14ac:dyDescent="0.2">
      <c r="B6" s="5"/>
      <c r="C6" s="5"/>
      <c r="D6" s="5"/>
      <c r="E6" s="5"/>
      <c r="F6" s="5"/>
      <c r="G6" s="5"/>
      <c r="H6" s="8"/>
      <c r="I6" s="218"/>
      <c r="J6" s="218"/>
      <c r="K6" s="218"/>
      <c r="L6" s="218"/>
      <c r="M6" s="5"/>
      <c r="N6" s="5"/>
      <c r="O6" s="14"/>
    </row>
    <row r="7" spans="1:15" s="1" customFormat="1" ht="3.65" customHeight="1" x14ac:dyDescent="0.2">
      <c r="B7" s="5"/>
      <c r="C7" s="5"/>
      <c r="D7" s="5"/>
      <c r="E7" s="5"/>
      <c r="F7" s="5"/>
      <c r="G7" s="5"/>
      <c r="H7" s="8"/>
      <c r="I7" s="4"/>
      <c r="J7" s="4"/>
      <c r="K7" s="4"/>
      <c r="L7" s="4"/>
      <c r="M7" s="5"/>
      <c r="N7" s="5"/>
      <c r="O7" s="14"/>
    </row>
    <row r="8" spans="1:15" s="1" customFormat="1" ht="14.15" customHeight="1" x14ac:dyDescent="0.2">
      <c r="B8" s="5"/>
      <c r="C8" s="5"/>
      <c r="D8" s="5"/>
      <c r="E8" s="5"/>
      <c r="F8" s="5"/>
      <c r="G8" s="5"/>
      <c r="H8" s="5"/>
      <c r="I8" s="5"/>
      <c r="J8" s="5"/>
      <c r="K8" s="5"/>
      <c r="L8" s="218"/>
      <c r="M8" s="218"/>
      <c r="N8" s="218"/>
      <c r="O8" s="218"/>
    </row>
    <row r="9" spans="1:15" ht="15.25" customHeight="1" x14ac:dyDescent="0.2">
      <c r="B9" s="10" t="s">
        <v>45</v>
      </c>
      <c r="C9" s="11"/>
      <c r="D9" s="11"/>
      <c r="E9" s="11"/>
      <c r="F9" s="11"/>
      <c r="G9" s="11"/>
      <c r="H9" s="11"/>
      <c r="I9" s="11"/>
    </row>
    <row r="10" spans="1:15" ht="14.25" customHeight="1" x14ac:dyDescent="0.2">
      <c r="B10" s="169" t="s">
        <v>7</v>
      </c>
      <c r="C10" s="171" t="s">
        <v>23</v>
      </c>
      <c r="D10" s="171" t="s">
        <v>24</v>
      </c>
      <c r="E10" s="171" t="s">
        <v>25</v>
      </c>
      <c r="F10" s="169" t="s">
        <v>10</v>
      </c>
      <c r="G10" s="169" t="s">
        <v>11</v>
      </c>
      <c r="H10" s="171" t="s">
        <v>12</v>
      </c>
      <c r="I10" s="171" t="s">
        <v>13</v>
      </c>
      <c r="J10" s="171" t="s">
        <v>14</v>
      </c>
      <c r="K10" s="169" t="s">
        <v>15</v>
      </c>
      <c r="L10" s="165" t="s">
        <v>16</v>
      </c>
      <c r="M10" s="205" t="s">
        <v>17</v>
      </c>
      <c r="N10" s="206"/>
      <c r="O10" s="207"/>
    </row>
    <row r="11" spans="1:15" x14ac:dyDescent="0.2">
      <c r="B11" s="170"/>
      <c r="C11" s="172"/>
      <c r="D11" s="172"/>
      <c r="E11" s="172"/>
      <c r="F11" s="170"/>
      <c r="G11" s="170"/>
      <c r="H11" s="172"/>
      <c r="I11" s="172"/>
      <c r="J11" s="172"/>
      <c r="K11" s="170"/>
      <c r="L11" s="166"/>
      <c r="M11" s="174" t="s">
        <v>32</v>
      </c>
      <c r="N11" s="176" t="s">
        <v>19</v>
      </c>
      <c r="O11" s="178" t="s">
        <v>20</v>
      </c>
    </row>
    <row r="12" spans="1:15" x14ac:dyDescent="0.2">
      <c r="B12" s="170"/>
      <c r="C12" s="172"/>
      <c r="D12" s="172"/>
      <c r="E12" s="172"/>
      <c r="F12" s="170"/>
      <c r="G12" s="170"/>
      <c r="H12" s="172"/>
      <c r="I12" s="172"/>
      <c r="J12" s="172"/>
      <c r="K12" s="170"/>
      <c r="L12" s="166"/>
      <c r="M12" s="168"/>
      <c r="N12" s="172"/>
      <c r="O12" s="213"/>
    </row>
    <row r="13" spans="1:15" ht="13" customHeight="1" x14ac:dyDescent="0.2">
      <c r="B13" s="219">
        <v>1</v>
      </c>
      <c r="C13" s="217"/>
      <c r="D13" s="217"/>
      <c r="E13" s="215" t="s">
        <v>33</v>
      </c>
      <c r="F13" s="216" t="s">
        <v>46</v>
      </c>
      <c r="G13" s="216" t="s">
        <v>21</v>
      </c>
      <c r="H13" s="116" t="s">
        <v>47</v>
      </c>
      <c r="I13" s="215" t="s">
        <v>36</v>
      </c>
      <c r="J13" s="217" t="s">
        <v>48</v>
      </c>
      <c r="K13" s="214">
        <v>42400</v>
      </c>
      <c r="L13" s="84" t="s">
        <v>5</v>
      </c>
      <c r="M13" s="24" t="s">
        <v>38</v>
      </c>
      <c r="N13" s="25" t="s">
        <v>48</v>
      </c>
      <c r="O13" s="26">
        <v>42377</v>
      </c>
    </row>
    <row r="14" spans="1:15" ht="13" customHeight="1" x14ac:dyDescent="0.2">
      <c r="B14" s="149"/>
      <c r="C14" s="117"/>
      <c r="D14" s="117"/>
      <c r="E14" s="127"/>
      <c r="F14" s="140"/>
      <c r="G14" s="140"/>
      <c r="H14" s="117"/>
      <c r="I14" s="127"/>
      <c r="J14" s="117"/>
      <c r="K14" s="107"/>
      <c r="L14" s="85"/>
      <c r="M14" s="18" t="s">
        <v>49</v>
      </c>
      <c r="N14" s="19" t="s">
        <v>48</v>
      </c>
      <c r="O14" s="20">
        <v>42377</v>
      </c>
    </row>
    <row r="15" spans="1:15" ht="13" customHeight="1" x14ac:dyDescent="0.2">
      <c r="B15" s="149"/>
      <c r="C15" s="117"/>
      <c r="D15" s="117"/>
      <c r="E15" s="127"/>
      <c r="F15" s="140"/>
      <c r="G15" s="140"/>
      <c r="H15" s="117"/>
      <c r="I15" s="127"/>
      <c r="J15" s="117"/>
      <c r="K15" s="107"/>
      <c r="L15" s="85"/>
      <c r="M15" s="18" t="s">
        <v>50</v>
      </c>
      <c r="N15" s="19" t="s">
        <v>48</v>
      </c>
      <c r="O15" s="20">
        <v>42379</v>
      </c>
    </row>
    <row r="16" spans="1:15" ht="11.9" customHeight="1" x14ac:dyDescent="0.2">
      <c r="B16" s="149"/>
      <c r="C16" s="117"/>
      <c r="D16" s="117"/>
      <c r="E16" s="127"/>
      <c r="F16" s="140"/>
      <c r="G16" s="140"/>
      <c r="H16" s="117"/>
      <c r="I16" s="127"/>
      <c r="J16" s="117"/>
      <c r="K16" s="107"/>
      <c r="L16" s="85"/>
      <c r="M16" s="18" t="s">
        <v>42</v>
      </c>
      <c r="N16" s="19" t="s">
        <v>51</v>
      </c>
      <c r="O16" s="20">
        <v>42379</v>
      </c>
    </row>
    <row r="17" spans="2:15" ht="11.9" customHeight="1" x14ac:dyDescent="0.2">
      <c r="B17" s="150"/>
      <c r="C17" s="118"/>
      <c r="D17" s="118"/>
      <c r="E17" s="128"/>
      <c r="F17" s="141"/>
      <c r="G17" s="141"/>
      <c r="H17" s="118"/>
      <c r="I17" s="128"/>
      <c r="J17" s="118"/>
      <c r="K17" s="108"/>
      <c r="L17" s="86"/>
      <c r="M17" s="21" t="s">
        <v>52</v>
      </c>
      <c r="N17" s="22" t="s">
        <v>53</v>
      </c>
      <c r="O17" s="23">
        <v>42379</v>
      </c>
    </row>
    <row r="18" spans="2:15" ht="12" customHeight="1" x14ac:dyDescent="0.2">
      <c r="B18" s="148">
        <v>2</v>
      </c>
      <c r="C18" s="116"/>
      <c r="D18" s="116">
        <v>10</v>
      </c>
      <c r="E18" s="126" t="s">
        <v>54</v>
      </c>
      <c r="F18" s="139" t="s">
        <v>55</v>
      </c>
      <c r="G18" s="139" t="s">
        <v>21</v>
      </c>
      <c r="H18" s="116" t="s">
        <v>47</v>
      </c>
      <c r="I18" s="126" t="s">
        <v>56</v>
      </c>
      <c r="J18" s="116" t="s">
        <v>57</v>
      </c>
      <c r="K18" s="106">
        <v>42415</v>
      </c>
      <c r="L18" s="84" t="s">
        <v>4</v>
      </c>
      <c r="M18" s="15" t="s">
        <v>58</v>
      </c>
      <c r="N18" s="16" t="s">
        <v>57</v>
      </c>
      <c r="O18" s="17">
        <v>42401</v>
      </c>
    </row>
    <row r="19" spans="2:15" x14ac:dyDescent="0.2">
      <c r="B19" s="149"/>
      <c r="C19" s="117"/>
      <c r="D19" s="117"/>
      <c r="E19" s="127"/>
      <c r="F19" s="140"/>
      <c r="G19" s="140"/>
      <c r="H19" s="117"/>
      <c r="I19" s="127"/>
      <c r="J19" s="117"/>
      <c r="K19" s="107"/>
      <c r="L19" s="85"/>
      <c r="M19" s="18" t="s">
        <v>59</v>
      </c>
      <c r="N19" s="19" t="s">
        <v>57</v>
      </c>
      <c r="O19" s="20">
        <v>42401</v>
      </c>
    </row>
    <row r="20" spans="2:15" x14ac:dyDescent="0.2">
      <c r="B20" s="149"/>
      <c r="C20" s="117"/>
      <c r="D20" s="117"/>
      <c r="E20" s="127"/>
      <c r="F20" s="140"/>
      <c r="G20" s="140"/>
      <c r="H20" s="117"/>
      <c r="I20" s="127"/>
      <c r="J20" s="117"/>
      <c r="K20" s="107"/>
      <c r="L20" s="85"/>
      <c r="M20" s="18" t="s">
        <v>60</v>
      </c>
      <c r="N20" s="19" t="s">
        <v>51</v>
      </c>
      <c r="O20" s="20">
        <v>42404</v>
      </c>
    </row>
    <row r="21" spans="2:15" x14ac:dyDescent="0.2">
      <c r="B21" s="149"/>
      <c r="C21" s="117"/>
      <c r="D21" s="117"/>
      <c r="E21" s="127"/>
      <c r="F21" s="140"/>
      <c r="G21" s="140"/>
      <c r="H21" s="117"/>
      <c r="I21" s="127"/>
      <c r="J21" s="117"/>
      <c r="K21" s="107"/>
      <c r="L21" s="85"/>
      <c r="M21" s="18" t="s">
        <v>61</v>
      </c>
      <c r="N21" s="19" t="s">
        <v>57</v>
      </c>
      <c r="O21" s="20">
        <v>42408</v>
      </c>
    </row>
    <row r="22" spans="2:15" x14ac:dyDescent="0.2">
      <c r="B22" s="150"/>
      <c r="C22" s="118"/>
      <c r="D22" s="118"/>
      <c r="E22" s="128"/>
      <c r="F22" s="141"/>
      <c r="G22" s="141"/>
      <c r="H22" s="118"/>
      <c r="I22" s="128"/>
      <c r="J22" s="118"/>
      <c r="K22" s="108"/>
      <c r="L22" s="86"/>
      <c r="M22" s="21"/>
      <c r="N22" s="22"/>
      <c r="O22" s="23"/>
    </row>
    <row r="23" spans="2:15" ht="12" customHeight="1" x14ac:dyDescent="0.2">
      <c r="B23" s="148">
        <v>3</v>
      </c>
      <c r="C23" s="116"/>
      <c r="D23" s="116"/>
      <c r="E23" s="126" t="s">
        <v>62</v>
      </c>
      <c r="F23" s="139" t="s">
        <v>63</v>
      </c>
      <c r="G23" s="139" t="s">
        <v>21</v>
      </c>
      <c r="H23" s="116" t="s">
        <v>47</v>
      </c>
      <c r="I23" s="126" t="s">
        <v>64</v>
      </c>
      <c r="J23" s="116" t="s">
        <v>22</v>
      </c>
      <c r="K23" s="106">
        <v>42491</v>
      </c>
      <c r="L23" s="84" t="s">
        <v>2</v>
      </c>
      <c r="M23" s="15" t="s">
        <v>65</v>
      </c>
      <c r="N23" s="16" t="s">
        <v>22</v>
      </c>
      <c r="O23" s="17">
        <v>42415</v>
      </c>
    </row>
    <row r="24" spans="2:15" x14ac:dyDescent="0.2">
      <c r="B24" s="149"/>
      <c r="C24" s="117"/>
      <c r="D24" s="117"/>
      <c r="E24" s="127"/>
      <c r="F24" s="140"/>
      <c r="G24" s="140"/>
      <c r="H24" s="117"/>
      <c r="I24" s="127"/>
      <c r="J24" s="117"/>
      <c r="K24" s="107"/>
      <c r="L24" s="85"/>
      <c r="M24" s="18"/>
      <c r="N24" s="19"/>
      <c r="O24" s="20"/>
    </row>
    <row r="25" spans="2:15" x14ac:dyDescent="0.2">
      <c r="B25" s="149"/>
      <c r="C25" s="117"/>
      <c r="D25" s="117"/>
      <c r="E25" s="127"/>
      <c r="F25" s="140"/>
      <c r="G25" s="140"/>
      <c r="H25" s="117"/>
      <c r="I25" s="127"/>
      <c r="J25" s="117"/>
      <c r="K25" s="107"/>
      <c r="L25" s="85"/>
      <c r="M25" s="18"/>
      <c r="N25" s="19"/>
      <c r="O25" s="20"/>
    </row>
    <row r="26" spans="2:15" ht="11.9" customHeight="1" x14ac:dyDescent="0.2">
      <c r="B26" s="149"/>
      <c r="C26" s="117"/>
      <c r="D26" s="117"/>
      <c r="E26" s="127"/>
      <c r="F26" s="140"/>
      <c r="G26" s="140"/>
      <c r="H26" s="117"/>
      <c r="I26" s="127"/>
      <c r="J26" s="117"/>
      <c r="K26" s="107"/>
      <c r="L26" s="85"/>
      <c r="M26" s="18"/>
      <c r="N26" s="19"/>
      <c r="O26" s="20"/>
    </row>
    <row r="27" spans="2:15" ht="11.9" customHeight="1" x14ac:dyDescent="0.2">
      <c r="B27" s="150"/>
      <c r="C27" s="118"/>
      <c r="D27" s="118"/>
      <c r="E27" s="128"/>
      <c r="F27" s="141"/>
      <c r="G27" s="141"/>
      <c r="H27" s="118"/>
      <c r="I27" s="128"/>
      <c r="J27" s="118"/>
      <c r="K27" s="108"/>
      <c r="L27" s="86"/>
      <c r="M27" s="21"/>
      <c r="N27" s="22"/>
      <c r="O27" s="23"/>
    </row>
    <row r="28" spans="2:15" x14ac:dyDescent="0.2">
      <c r="B28" s="148">
        <v>4</v>
      </c>
      <c r="C28" s="116"/>
      <c r="D28" s="116"/>
      <c r="E28" s="126" t="s">
        <v>66</v>
      </c>
      <c r="F28" s="139" t="s">
        <v>67</v>
      </c>
      <c r="G28" s="139" t="s">
        <v>21</v>
      </c>
      <c r="H28" s="116" t="s">
        <v>47</v>
      </c>
      <c r="I28" s="126" t="s">
        <v>68</v>
      </c>
      <c r="J28" s="116" t="s">
        <v>57</v>
      </c>
      <c r="K28" s="106">
        <v>42434</v>
      </c>
      <c r="L28" s="84" t="s">
        <v>3</v>
      </c>
      <c r="M28" s="15" t="s">
        <v>69</v>
      </c>
      <c r="N28" s="16" t="s">
        <v>57</v>
      </c>
      <c r="O28" s="17">
        <v>42394</v>
      </c>
    </row>
    <row r="29" spans="2:15" x14ac:dyDescent="0.2">
      <c r="B29" s="149"/>
      <c r="C29" s="117"/>
      <c r="D29" s="117"/>
      <c r="E29" s="127"/>
      <c r="F29" s="140"/>
      <c r="G29" s="140"/>
      <c r="H29" s="117"/>
      <c r="I29" s="127"/>
      <c r="J29" s="117"/>
      <c r="K29" s="107"/>
      <c r="L29" s="85"/>
      <c r="M29" s="18" t="s">
        <v>70</v>
      </c>
      <c r="N29" s="19" t="s">
        <v>57</v>
      </c>
      <c r="O29" s="20">
        <v>42394</v>
      </c>
    </row>
    <row r="30" spans="2:15" x14ac:dyDescent="0.2">
      <c r="B30" s="149"/>
      <c r="C30" s="117"/>
      <c r="D30" s="117"/>
      <c r="E30" s="127"/>
      <c r="F30" s="140"/>
      <c r="G30" s="140"/>
      <c r="H30" s="117"/>
      <c r="I30" s="127"/>
      <c r="J30" s="117"/>
      <c r="K30" s="107"/>
      <c r="L30" s="85"/>
      <c r="M30" s="18" t="s">
        <v>71</v>
      </c>
      <c r="N30" s="19" t="s">
        <v>57</v>
      </c>
      <c r="O30" s="20">
        <v>42394</v>
      </c>
    </row>
    <row r="31" spans="2:15" ht="11.9" customHeight="1" x14ac:dyDescent="0.2">
      <c r="B31" s="149"/>
      <c r="C31" s="117"/>
      <c r="D31" s="117"/>
      <c r="E31" s="127"/>
      <c r="F31" s="140"/>
      <c r="G31" s="140"/>
      <c r="H31" s="117"/>
      <c r="I31" s="127"/>
      <c r="J31" s="117"/>
      <c r="K31" s="107"/>
      <c r="L31" s="85"/>
      <c r="M31" s="18" t="s">
        <v>72</v>
      </c>
      <c r="N31" s="19" t="s">
        <v>51</v>
      </c>
      <c r="O31" s="20">
        <v>42401</v>
      </c>
    </row>
    <row r="32" spans="2:15" ht="11.9" customHeight="1" x14ac:dyDescent="0.2">
      <c r="B32" s="150"/>
      <c r="C32" s="118"/>
      <c r="D32" s="118"/>
      <c r="E32" s="128"/>
      <c r="F32" s="141"/>
      <c r="G32" s="141"/>
      <c r="H32" s="118"/>
      <c r="I32" s="128"/>
      <c r="J32" s="118"/>
      <c r="K32" s="108"/>
      <c r="L32" s="86"/>
      <c r="M32" s="21"/>
      <c r="N32" s="22"/>
      <c r="O32" s="23"/>
    </row>
    <row r="33" spans="2:15" ht="12" customHeight="1" x14ac:dyDescent="0.2">
      <c r="B33" s="148">
        <v>5</v>
      </c>
      <c r="C33" s="116">
        <v>3</v>
      </c>
      <c r="D33" s="116"/>
      <c r="E33" s="126" t="s">
        <v>73</v>
      </c>
      <c r="F33" s="139" t="s">
        <v>74</v>
      </c>
      <c r="G33" s="139" t="s">
        <v>21</v>
      </c>
      <c r="H33" s="116" t="s">
        <v>75</v>
      </c>
      <c r="I33" s="126" t="s">
        <v>76</v>
      </c>
      <c r="J33" s="116" t="s">
        <v>22</v>
      </c>
      <c r="K33" s="106">
        <v>42515</v>
      </c>
      <c r="L33" s="84" t="s">
        <v>2</v>
      </c>
      <c r="M33" s="15" t="s">
        <v>77</v>
      </c>
      <c r="N33" s="16" t="s">
        <v>22</v>
      </c>
      <c r="O33" s="17">
        <v>42415</v>
      </c>
    </row>
    <row r="34" spans="2:15" x14ac:dyDescent="0.2">
      <c r="B34" s="149"/>
      <c r="C34" s="117"/>
      <c r="D34" s="117"/>
      <c r="E34" s="127"/>
      <c r="F34" s="140"/>
      <c r="G34" s="140"/>
      <c r="H34" s="117"/>
      <c r="I34" s="127"/>
      <c r="J34" s="117"/>
      <c r="K34" s="107"/>
      <c r="L34" s="85"/>
      <c r="M34" s="18"/>
      <c r="N34" s="19"/>
      <c r="O34" s="20"/>
    </row>
    <row r="35" spans="2:15" x14ac:dyDescent="0.2">
      <c r="B35" s="149"/>
      <c r="C35" s="117"/>
      <c r="D35" s="117"/>
      <c r="E35" s="127"/>
      <c r="F35" s="140"/>
      <c r="G35" s="140"/>
      <c r="H35" s="117"/>
      <c r="I35" s="127"/>
      <c r="J35" s="117"/>
      <c r="K35" s="107"/>
      <c r="L35" s="85"/>
      <c r="M35" s="18"/>
      <c r="N35" s="19"/>
      <c r="O35" s="20"/>
    </row>
    <row r="36" spans="2:15" x14ac:dyDescent="0.2">
      <c r="B36" s="149"/>
      <c r="C36" s="117"/>
      <c r="D36" s="117"/>
      <c r="E36" s="127"/>
      <c r="F36" s="140"/>
      <c r="G36" s="140"/>
      <c r="H36" s="117"/>
      <c r="I36" s="127"/>
      <c r="J36" s="117"/>
      <c r="K36" s="107"/>
      <c r="L36" s="85"/>
      <c r="M36" s="18"/>
      <c r="N36" s="19"/>
      <c r="O36" s="20"/>
    </row>
    <row r="37" spans="2:15" x14ac:dyDescent="0.2">
      <c r="B37" s="150"/>
      <c r="C37" s="118"/>
      <c r="D37" s="118"/>
      <c r="E37" s="128"/>
      <c r="F37" s="141"/>
      <c r="G37" s="141"/>
      <c r="H37" s="118"/>
      <c r="I37" s="128"/>
      <c r="J37" s="118"/>
      <c r="K37" s="108"/>
      <c r="L37" s="86"/>
      <c r="M37" s="21"/>
      <c r="N37" s="22"/>
      <c r="O37" s="23"/>
    </row>
    <row r="38" spans="2:15" ht="12" customHeight="1" x14ac:dyDescent="0.2">
      <c r="B38" s="148">
        <v>6</v>
      </c>
      <c r="C38" s="116">
        <v>4</v>
      </c>
      <c r="D38" s="116"/>
      <c r="E38" s="126" t="s">
        <v>78</v>
      </c>
      <c r="F38" s="139" t="s">
        <v>74</v>
      </c>
      <c r="G38" s="139" t="s">
        <v>79</v>
      </c>
      <c r="H38" s="116" t="s">
        <v>75</v>
      </c>
      <c r="I38" s="126" t="s">
        <v>80</v>
      </c>
      <c r="J38" s="116" t="s">
        <v>57</v>
      </c>
      <c r="K38" s="106">
        <v>42536</v>
      </c>
      <c r="L38" s="84" t="s">
        <v>0</v>
      </c>
      <c r="M38" s="15"/>
      <c r="N38" s="16"/>
      <c r="O38" s="17"/>
    </row>
    <row r="39" spans="2:15" x14ac:dyDescent="0.2">
      <c r="B39" s="149"/>
      <c r="C39" s="117"/>
      <c r="D39" s="117"/>
      <c r="E39" s="127"/>
      <c r="F39" s="140"/>
      <c r="G39" s="140"/>
      <c r="H39" s="117"/>
      <c r="I39" s="127"/>
      <c r="J39" s="117"/>
      <c r="K39" s="107"/>
      <c r="L39" s="85"/>
      <c r="M39" s="18"/>
      <c r="N39" s="19"/>
      <c r="O39" s="20"/>
    </row>
    <row r="40" spans="2:15" x14ac:dyDescent="0.2">
      <c r="B40" s="149"/>
      <c r="C40" s="117"/>
      <c r="D40" s="117"/>
      <c r="E40" s="127"/>
      <c r="F40" s="140"/>
      <c r="G40" s="140"/>
      <c r="H40" s="117"/>
      <c r="I40" s="127"/>
      <c r="J40" s="117"/>
      <c r="K40" s="107"/>
      <c r="L40" s="85"/>
      <c r="M40" s="18"/>
      <c r="N40" s="19"/>
      <c r="O40" s="20"/>
    </row>
    <row r="41" spans="2:15" x14ac:dyDescent="0.2">
      <c r="B41" s="149"/>
      <c r="C41" s="117"/>
      <c r="D41" s="117"/>
      <c r="E41" s="127"/>
      <c r="F41" s="140"/>
      <c r="G41" s="140"/>
      <c r="H41" s="117"/>
      <c r="I41" s="127"/>
      <c r="J41" s="117"/>
      <c r="K41" s="107"/>
      <c r="L41" s="85"/>
      <c r="M41" s="18"/>
      <c r="N41" s="19"/>
      <c r="O41" s="20"/>
    </row>
    <row r="42" spans="2:15" x14ac:dyDescent="0.2">
      <c r="B42" s="150"/>
      <c r="C42" s="118"/>
      <c r="D42" s="118"/>
      <c r="E42" s="128"/>
      <c r="F42" s="141"/>
      <c r="G42" s="141"/>
      <c r="H42" s="118"/>
      <c r="I42" s="128"/>
      <c r="J42" s="118"/>
      <c r="K42" s="108"/>
      <c r="L42" s="86"/>
      <c r="M42" s="21"/>
      <c r="N42" s="22"/>
      <c r="O42" s="23"/>
    </row>
    <row r="43" spans="2:15" ht="12" customHeight="1" x14ac:dyDescent="0.2">
      <c r="B43" s="148">
        <v>7</v>
      </c>
      <c r="C43" s="116"/>
      <c r="D43" s="116"/>
      <c r="E43" s="126" t="s">
        <v>81</v>
      </c>
      <c r="F43" s="139" t="s">
        <v>46</v>
      </c>
      <c r="G43" s="139" t="s">
        <v>82</v>
      </c>
      <c r="H43" s="116" t="s">
        <v>83</v>
      </c>
      <c r="I43" s="126" t="s">
        <v>84</v>
      </c>
      <c r="J43" s="116" t="s">
        <v>53</v>
      </c>
      <c r="K43" s="106">
        <v>42521</v>
      </c>
      <c r="L43" s="84" t="s">
        <v>0</v>
      </c>
      <c r="M43" s="15"/>
      <c r="N43" s="16"/>
      <c r="O43" s="17"/>
    </row>
    <row r="44" spans="2:15" x14ac:dyDescent="0.2">
      <c r="B44" s="149"/>
      <c r="C44" s="117"/>
      <c r="D44" s="117"/>
      <c r="E44" s="127"/>
      <c r="F44" s="140"/>
      <c r="G44" s="140"/>
      <c r="H44" s="117"/>
      <c r="I44" s="127"/>
      <c r="J44" s="117"/>
      <c r="K44" s="107"/>
      <c r="L44" s="85"/>
      <c r="M44" s="18"/>
      <c r="N44" s="19"/>
      <c r="O44" s="20"/>
    </row>
    <row r="45" spans="2:15" x14ac:dyDescent="0.2">
      <c r="B45" s="149"/>
      <c r="C45" s="117"/>
      <c r="D45" s="117"/>
      <c r="E45" s="127"/>
      <c r="F45" s="140"/>
      <c r="G45" s="140"/>
      <c r="H45" s="117"/>
      <c r="I45" s="127"/>
      <c r="J45" s="117"/>
      <c r="K45" s="107"/>
      <c r="L45" s="85"/>
      <c r="M45" s="18"/>
      <c r="N45" s="19"/>
      <c r="O45" s="20"/>
    </row>
    <row r="46" spans="2:15" x14ac:dyDescent="0.2">
      <c r="B46" s="149"/>
      <c r="C46" s="117"/>
      <c r="D46" s="117"/>
      <c r="E46" s="127"/>
      <c r="F46" s="140"/>
      <c r="G46" s="140"/>
      <c r="H46" s="117"/>
      <c r="I46" s="127"/>
      <c r="J46" s="117"/>
      <c r="K46" s="107"/>
      <c r="L46" s="85"/>
      <c r="M46" s="18"/>
      <c r="N46" s="19"/>
      <c r="O46" s="20"/>
    </row>
    <row r="47" spans="2:15" x14ac:dyDescent="0.2">
      <c r="B47" s="150"/>
      <c r="C47" s="118"/>
      <c r="D47" s="118"/>
      <c r="E47" s="128"/>
      <c r="F47" s="141"/>
      <c r="G47" s="141"/>
      <c r="H47" s="118"/>
      <c r="I47" s="128"/>
      <c r="J47" s="118"/>
      <c r="K47" s="108"/>
      <c r="L47" s="86"/>
      <c r="M47" s="21"/>
      <c r="N47" s="22"/>
      <c r="O47" s="23"/>
    </row>
    <row r="48" spans="2:15" ht="12" customHeight="1" x14ac:dyDescent="0.2">
      <c r="B48" s="148">
        <v>8</v>
      </c>
      <c r="C48" s="116"/>
      <c r="D48" s="116"/>
      <c r="E48" s="126" t="s">
        <v>85</v>
      </c>
      <c r="F48" s="139" t="s">
        <v>46</v>
      </c>
      <c r="G48" s="139" t="s">
        <v>86</v>
      </c>
      <c r="H48" s="116" t="s">
        <v>83</v>
      </c>
      <c r="I48" s="126" t="s">
        <v>87</v>
      </c>
      <c r="J48" s="116" t="s">
        <v>48</v>
      </c>
      <c r="K48" s="106">
        <v>42490</v>
      </c>
      <c r="L48" s="84" t="s">
        <v>0</v>
      </c>
      <c r="M48" s="15"/>
      <c r="N48" s="16"/>
      <c r="O48" s="17"/>
    </row>
    <row r="49" spans="2:15" x14ac:dyDescent="0.2">
      <c r="B49" s="149"/>
      <c r="C49" s="117"/>
      <c r="D49" s="117"/>
      <c r="E49" s="127"/>
      <c r="F49" s="140"/>
      <c r="G49" s="140"/>
      <c r="H49" s="117"/>
      <c r="I49" s="127"/>
      <c r="J49" s="117"/>
      <c r="K49" s="107"/>
      <c r="L49" s="85"/>
      <c r="M49" s="18"/>
      <c r="N49" s="19"/>
      <c r="O49" s="20"/>
    </row>
    <row r="50" spans="2:15" x14ac:dyDescent="0.2">
      <c r="B50" s="149"/>
      <c r="C50" s="117"/>
      <c r="D50" s="117"/>
      <c r="E50" s="127"/>
      <c r="F50" s="140"/>
      <c r="G50" s="140"/>
      <c r="H50" s="117"/>
      <c r="I50" s="127"/>
      <c r="J50" s="117"/>
      <c r="K50" s="107"/>
      <c r="L50" s="85"/>
      <c r="M50" s="18"/>
      <c r="N50" s="19"/>
      <c r="O50" s="20"/>
    </row>
    <row r="51" spans="2:15" x14ac:dyDescent="0.2">
      <c r="B51" s="149"/>
      <c r="C51" s="117"/>
      <c r="D51" s="117"/>
      <c r="E51" s="127"/>
      <c r="F51" s="140"/>
      <c r="G51" s="140"/>
      <c r="H51" s="117"/>
      <c r="I51" s="127"/>
      <c r="J51" s="117"/>
      <c r="K51" s="107"/>
      <c r="L51" s="85"/>
      <c r="M51" s="18"/>
      <c r="N51" s="19"/>
      <c r="O51" s="20"/>
    </row>
    <row r="52" spans="2:15" x14ac:dyDescent="0.2">
      <c r="B52" s="150"/>
      <c r="C52" s="118"/>
      <c r="D52" s="118"/>
      <c r="E52" s="128"/>
      <c r="F52" s="141"/>
      <c r="G52" s="141"/>
      <c r="H52" s="118"/>
      <c r="I52" s="128"/>
      <c r="J52" s="118"/>
      <c r="K52" s="108"/>
      <c r="L52" s="86"/>
      <c r="M52" s="21"/>
      <c r="N52" s="22"/>
      <c r="O52" s="23"/>
    </row>
    <row r="53" spans="2:15" ht="12" customHeight="1" x14ac:dyDescent="0.2">
      <c r="B53" s="148">
        <v>9</v>
      </c>
      <c r="C53" s="116"/>
      <c r="D53" s="116"/>
      <c r="E53" s="126" t="s">
        <v>88</v>
      </c>
      <c r="F53" s="139" t="s">
        <v>67</v>
      </c>
      <c r="G53" s="139" t="s">
        <v>86</v>
      </c>
      <c r="H53" s="116" t="s">
        <v>83</v>
      </c>
      <c r="I53" s="126" t="s">
        <v>89</v>
      </c>
      <c r="J53" s="116" t="s">
        <v>48</v>
      </c>
      <c r="K53" s="106">
        <v>42521</v>
      </c>
      <c r="L53" s="84" t="s">
        <v>0</v>
      </c>
      <c r="M53" s="15"/>
      <c r="N53" s="16"/>
      <c r="O53" s="17"/>
    </row>
    <row r="54" spans="2:15" x14ac:dyDescent="0.2">
      <c r="B54" s="149"/>
      <c r="C54" s="117"/>
      <c r="D54" s="117"/>
      <c r="E54" s="127"/>
      <c r="F54" s="140"/>
      <c r="G54" s="140"/>
      <c r="H54" s="117"/>
      <c r="I54" s="127"/>
      <c r="J54" s="117"/>
      <c r="K54" s="107"/>
      <c r="L54" s="85"/>
      <c r="M54" s="18"/>
      <c r="N54" s="19"/>
      <c r="O54" s="20"/>
    </row>
    <row r="55" spans="2:15" x14ac:dyDescent="0.2">
      <c r="B55" s="149"/>
      <c r="C55" s="117"/>
      <c r="D55" s="117"/>
      <c r="E55" s="127"/>
      <c r="F55" s="140"/>
      <c r="G55" s="140"/>
      <c r="H55" s="117"/>
      <c r="I55" s="127"/>
      <c r="J55" s="117"/>
      <c r="K55" s="107"/>
      <c r="L55" s="85"/>
      <c r="M55" s="18"/>
      <c r="N55" s="19"/>
      <c r="O55" s="20"/>
    </row>
    <row r="56" spans="2:15" x14ac:dyDescent="0.2">
      <c r="B56" s="149"/>
      <c r="C56" s="117"/>
      <c r="D56" s="117"/>
      <c r="E56" s="127"/>
      <c r="F56" s="140"/>
      <c r="G56" s="140"/>
      <c r="H56" s="117"/>
      <c r="I56" s="127"/>
      <c r="J56" s="117"/>
      <c r="K56" s="107"/>
      <c r="L56" s="85"/>
      <c r="M56" s="18"/>
      <c r="N56" s="19"/>
      <c r="O56" s="20"/>
    </row>
    <row r="57" spans="2:15" x14ac:dyDescent="0.2">
      <c r="B57" s="150"/>
      <c r="C57" s="118"/>
      <c r="D57" s="118"/>
      <c r="E57" s="128"/>
      <c r="F57" s="141"/>
      <c r="G57" s="141"/>
      <c r="H57" s="118"/>
      <c r="I57" s="128"/>
      <c r="J57" s="118"/>
      <c r="K57" s="108"/>
      <c r="L57" s="86"/>
      <c r="M57" s="21"/>
      <c r="N57" s="22"/>
      <c r="O57" s="23"/>
    </row>
    <row r="58" spans="2:15" ht="12" customHeight="1" x14ac:dyDescent="0.2">
      <c r="B58" s="148">
        <v>10</v>
      </c>
      <c r="C58" s="116">
        <v>2</v>
      </c>
      <c r="D58" s="116"/>
      <c r="E58" s="126" t="s">
        <v>90</v>
      </c>
      <c r="F58" s="139" t="s">
        <v>67</v>
      </c>
      <c r="G58" s="139" t="s">
        <v>79</v>
      </c>
      <c r="H58" s="116" t="s">
        <v>75</v>
      </c>
      <c r="I58" s="126" t="s">
        <v>91</v>
      </c>
      <c r="J58" s="116" t="s">
        <v>48</v>
      </c>
      <c r="K58" s="106">
        <v>42475</v>
      </c>
      <c r="L58" s="84" t="s">
        <v>2</v>
      </c>
      <c r="M58" s="15" t="s">
        <v>92</v>
      </c>
      <c r="N58" s="16" t="s">
        <v>48</v>
      </c>
      <c r="O58" s="17">
        <v>42415</v>
      </c>
    </row>
    <row r="59" spans="2:15" x14ac:dyDescent="0.2">
      <c r="B59" s="149"/>
      <c r="C59" s="117"/>
      <c r="D59" s="117"/>
      <c r="E59" s="127"/>
      <c r="F59" s="140"/>
      <c r="G59" s="140"/>
      <c r="H59" s="117"/>
      <c r="I59" s="127"/>
      <c r="J59" s="117"/>
      <c r="K59" s="107"/>
      <c r="L59" s="85"/>
      <c r="M59" s="27" t="s">
        <v>93</v>
      </c>
      <c r="N59" s="28" t="s">
        <v>48</v>
      </c>
      <c r="O59" s="29">
        <v>42415</v>
      </c>
    </row>
    <row r="60" spans="2:15" x14ac:dyDescent="0.2">
      <c r="B60" s="149"/>
      <c r="C60" s="117"/>
      <c r="D60" s="117"/>
      <c r="E60" s="127"/>
      <c r="F60" s="140"/>
      <c r="G60" s="140"/>
      <c r="H60" s="117"/>
      <c r="I60" s="127"/>
      <c r="J60" s="117"/>
      <c r="K60" s="107"/>
      <c r="L60" s="85"/>
      <c r="M60" s="27"/>
      <c r="N60" s="28"/>
      <c r="O60" s="29"/>
    </row>
    <row r="61" spans="2:15" x14ac:dyDescent="0.2">
      <c r="B61" s="149"/>
      <c r="C61" s="117"/>
      <c r="D61" s="117"/>
      <c r="E61" s="127"/>
      <c r="F61" s="140"/>
      <c r="G61" s="140"/>
      <c r="H61" s="117"/>
      <c r="I61" s="127"/>
      <c r="J61" s="117"/>
      <c r="K61" s="107"/>
      <c r="L61" s="85"/>
      <c r="M61" s="27"/>
      <c r="N61" s="28"/>
      <c r="O61" s="29"/>
    </row>
    <row r="62" spans="2:15" x14ac:dyDescent="0.2">
      <c r="B62" s="150"/>
      <c r="C62" s="118"/>
      <c r="D62" s="118"/>
      <c r="E62" s="128"/>
      <c r="F62" s="141"/>
      <c r="G62" s="141"/>
      <c r="H62" s="118"/>
      <c r="I62" s="128"/>
      <c r="J62" s="118"/>
      <c r="K62" s="108"/>
      <c r="L62" s="86"/>
      <c r="M62" s="30"/>
      <c r="N62" s="31"/>
      <c r="O62" s="32"/>
    </row>
    <row r="63" spans="2:15" ht="12" customHeight="1" x14ac:dyDescent="0.2">
      <c r="B63" s="148">
        <v>11</v>
      </c>
      <c r="C63" s="116"/>
      <c r="D63" s="116"/>
      <c r="E63" s="126"/>
      <c r="F63" s="139"/>
      <c r="G63" s="139"/>
      <c r="H63" s="116"/>
      <c r="I63" s="126"/>
      <c r="J63" s="116"/>
      <c r="K63" s="106"/>
      <c r="L63" s="84"/>
      <c r="M63" s="15"/>
      <c r="N63" s="16"/>
      <c r="O63" s="17"/>
    </row>
    <row r="64" spans="2:15" x14ac:dyDescent="0.2">
      <c r="B64" s="149"/>
      <c r="C64" s="117"/>
      <c r="D64" s="117"/>
      <c r="E64" s="127"/>
      <c r="F64" s="140"/>
      <c r="G64" s="140"/>
      <c r="H64" s="117"/>
      <c r="I64" s="127"/>
      <c r="J64" s="117"/>
      <c r="K64" s="107"/>
      <c r="L64" s="85"/>
      <c r="M64" s="18"/>
      <c r="N64" s="19"/>
      <c r="O64" s="20"/>
    </row>
    <row r="65" spans="2:15" x14ac:dyDescent="0.2">
      <c r="B65" s="149"/>
      <c r="C65" s="117"/>
      <c r="D65" s="117"/>
      <c r="E65" s="127"/>
      <c r="F65" s="140"/>
      <c r="G65" s="140"/>
      <c r="H65" s="117"/>
      <c r="I65" s="127"/>
      <c r="J65" s="117"/>
      <c r="K65" s="107"/>
      <c r="L65" s="85"/>
      <c r="M65" s="18"/>
      <c r="N65" s="19"/>
      <c r="O65" s="20"/>
    </row>
    <row r="66" spans="2:15" x14ac:dyDescent="0.2">
      <c r="B66" s="149"/>
      <c r="C66" s="117"/>
      <c r="D66" s="117"/>
      <c r="E66" s="127"/>
      <c r="F66" s="140"/>
      <c r="G66" s="140"/>
      <c r="H66" s="117"/>
      <c r="I66" s="127"/>
      <c r="J66" s="117"/>
      <c r="K66" s="107"/>
      <c r="L66" s="85"/>
      <c r="M66" s="18"/>
      <c r="N66" s="19"/>
      <c r="O66" s="20"/>
    </row>
    <row r="67" spans="2:15" x14ac:dyDescent="0.2">
      <c r="B67" s="150"/>
      <c r="C67" s="118"/>
      <c r="D67" s="118"/>
      <c r="E67" s="128"/>
      <c r="F67" s="141"/>
      <c r="G67" s="141"/>
      <c r="H67" s="118"/>
      <c r="I67" s="128"/>
      <c r="J67" s="118"/>
      <c r="K67" s="108"/>
      <c r="L67" s="86"/>
      <c r="M67" s="21"/>
      <c r="N67" s="22"/>
      <c r="O67" s="23"/>
    </row>
    <row r="68" spans="2:15" x14ac:dyDescent="0.2">
      <c r="B68" s="148">
        <v>12</v>
      </c>
      <c r="C68" s="116"/>
      <c r="D68" s="116"/>
      <c r="E68" s="126"/>
      <c r="F68" s="139"/>
      <c r="G68" s="139"/>
      <c r="H68" s="116"/>
      <c r="I68" s="126"/>
      <c r="J68" s="116"/>
      <c r="K68" s="106"/>
      <c r="L68" s="84"/>
      <c r="M68" s="15"/>
      <c r="N68" s="16"/>
      <c r="O68" s="17"/>
    </row>
    <row r="69" spans="2:15" x14ac:dyDescent="0.2">
      <c r="B69" s="149"/>
      <c r="C69" s="117"/>
      <c r="D69" s="117"/>
      <c r="E69" s="127"/>
      <c r="F69" s="140"/>
      <c r="G69" s="140"/>
      <c r="H69" s="117"/>
      <c r="I69" s="127"/>
      <c r="J69" s="117"/>
      <c r="K69" s="107"/>
      <c r="L69" s="85"/>
      <c r="M69" s="18"/>
      <c r="N69" s="19"/>
      <c r="O69" s="20"/>
    </row>
    <row r="70" spans="2:15" x14ac:dyDescent="0.2">
      <c r="B70" s="149"/>
      <c r="C70" s="117"/>
      <c r="D70" s="117"/>
      <c r="E70" s="127"/>
      <c r="F70" s="140"/>
      <c r="G70" s="140"/>
      <c r="H70" s="117"/>
      <c r="I70" s="127"/>
      <c r="J70" s="117"/>
      <c r="K70" s="107"/>
      <c r="L70" s="85"/>
      <c r="M70" s="18"/>
      <c r="N70" s="19"/>
      <c r="O70" s="20"/>
    </row>
    <row r="71" spans="2:15" ht="11.9" customHeight="1" x14ac:dyDescent="0.2">
      <c r="B71" s="149"/>
      <c r="C71" s="117"/>
      <c r="D71" s="117"/>
      <c r="E71" s="127"/>
      <c r="F71" s="140"/>
      <c r="G71" s="140"/>
      <c r="H71" s="117"/>
      <c r="I71" s="127"/>
      <c r="J71" s="117"/>
      <c r="K71" s="107"/>
      <c r="L71" s="85"/>
      <c r="M71" s="18"/>
      <c r="N71" s="19"/>
      <c r="O71" s="20"/>
    </row>
    <row r="72" spans="2:15" ht="11.9" customHeight="1" x14ac:dyDescent="0.2">
      <c r="B72" s="150"/>
      <c r="C72" s="118"/>
      <c r="D72" s="118"/>
      <c r="E72" s="128"/>
      <c r="F72" s="141"/>
      <c r="G72" s="141"/>
      <c r="H72" s="118"/>
      <c r="I72" s="128"/>
      <c r="J72" s="118"/>
      <c r="K72" s="108"/>
      <c r="L72" s="86"/>
      <c r="M72" s="21"/>
      <c r="N72" s="22"/>
      <c r="O72" s="23"/>
    </row>
    <row r="73" spans="2:15" x14ac:dyDescent="0.2">
      <c r="B73" s="148">
        <v>13</v>
      </c>
      <c r="C73" s="116"/>
      <c r="D73" s="116"/>
      <c r="E73" s="126"/>
      <c r="F73" s="139"/>
      <c r="G73" s="139"/>
      <c r="H73" s="116"/>
      <c r="I73" s="126"/>
      <c r="J73" s="116"/>
      <c r="K73" s="106"/>
      <c r="L73" s="84"/>
      <c r="M73" s="15"/>
      <c r="N73" s="16"/>
      <c r="O73" s="17"/>
    </row>
    <row r="74" spans="2:15" x14ac:dyDescent="0.2">
      <c r="B74" s="149"/>
      <c r="C74" s="117"/>
      <c r="D74" s="117"/>
      <c r="E74" s="127"/>
      <c r="F74" s="140"/>
      <c r="G74" s="140"/>
      <c r="H74" s="117"/>
      <c r="I74" s="127"/>
      <c r="J74" s="117"/>
      <c r="K74" s="107"/>
      <c r="L74" s="85"/>
      <c r="M74" s="18"/>
      <c r="N74" s="19"/>
      <c r="O74" s="20"/>
    </row>
    <row r="75" spans="2:15" x14ac:dyDescent="0.2">
      <c r="B75" s="149"/>
      <c r="C75" s="117"/>
      <c r="D75" s="117"/>
      <c r="E75" s="127"/>
      <c r="F75" s="140"/>
      <c r="G75" s="140"/>
      <c r="H75" s="117"/>
      <c r="I75" s="127"/>
      <c r="J75" s="117"/>
      <c r="K75" s="107"/>
      <c r="L75" s="85"/>
      <c r="M75" s="18"/>
      <c r="N75" s="19"/>
      <c r="O75" s="20"/>
    </row>
    <row r="76" spans="2:15" ht="11.9" customHeight="1" x14ac:dyDescent="0.2">
      <c r="B76" s="149"/>
      <c r="C76" s="117"/>
      <c r="D76" s="117"/>
      <c r="E76" s="127"/>
      <c r="F76" s="140"/>
      <c r="G76" s="140"/>
      <c r="H76" s="117"/>
      <c r="I76" s="127"/>
      <c r="J76" s="117"/>
      <c r="K76" s="107"/>
      <c r="L76" s="85"/>
      <c r="M76" s="18"/>
      <c r="N76" s="19"/>
      <c r="O76" s="20"/>
    </row>
    <row r="77" spans="2:15" ht="11.9" customHeight="1" x14ac:dyDescent="0.2">
      <c r="B77" s="150"/>
      <c r="C77" s="118"/>
      <c r="D77" s="118"/>
      <c r="E77" s="128"/>
      <c r="F77" s="141"/>
      <c r="G77" s="141"/>
      <c r="H77" s="118"/>
      <c r="I77" s="128"/>
      <c r="J77" s="118"/>
      <c r="K77" s="108"/>
      <c r="L77" s="86"/>
      <c r="M77" s="21"/>
      <c r="N77" s="22"/>
      <c r="O77" s="23"/>
    </row>
    <row r="78" spans="2:15" x14ac:dyDescent="0.2">
      <c r="B78" s="148">
        <v>14</v>
      </c>
      <c r="C78" s="116"/>
      <c r="D78" s="116"/>
      <c r="E78" s="126"/>
      <c r="F78" s="139"/>
      <c r="G78" s="139"/>
      <c r="H78" s="116"/>
      <c r="I78" s="126"/>
      <c r="J78" s="116"/>
      <c r="K78" s="106"/>
      <c r="L78" s="84"/>
      <c r="M78" s="15"/>
      <c r="N78" s="16"/>
      <c r="O78" s="17"/>
    </row>
    <row r="79" spans="2:15" x14ac:dyDescent="0.2">
      <c r="B79" s="149"/>
      <c r="C79" s="117"/>
      <c r="D79" s="117"/>
      <c r="E79" s="127"/>
      <c r="F79" s="140"/>
      <c r="G79" s="140"/>
      <c r="H79" s="117"/>
      <c r="I79" s="127"/>
      <c r="J79" s="117"/>
      <c r="K79" s="107"/>
      <c r="L79" s="85"/>
      <c r="M79" s="18"/>
      <c r="N79" s="19"/>
      <c r="O79" s="20"/>
    </row>
    <row r="80" spans="2:15" x14ac:dyDescent="0.2">
      <c r="B80" s="149"/>
      <c r="C80" s="117"/>
      <c r="D80" s="117"/>
      <c r="E80" s="127"/>
      <c r="F80" s="140"/>
      <c r="G80" s="140"/>
      <c r="H80" s="117"/>
      <c r="I80" s="127"/>
      <c r="J80" s="117"/>
      <c r="K80" s="107"/>
      <c r="L80" s="85"/>
      <c r="M80" s="18"/>
      <c r="N80" s="19"/>
      <c r="O80" s="20"/>
    </row>
    <row r="81" spans="2:15" ht="11.9" customHeight="1" x14ac:dyDescent="0.2">
      <c r="B81" s="149"/>
      <c r="C81" s="117"/>
      <c r="D81" s="117"/>
      <c r="E81" s="127"/>
      <c r="F81" s="140"/>
      <c r="G81" s="140"/>
      <c r="H81" s="117"/>
      <c r="I81" s="127"/>
      <c r="J81" s="117"/>
      <c r="K81" s="107"/>
      <c r="L81" s="85"/>
      <c r="M81" s="18"/>
      <c r="N81" s="19"/>
      <c r="O81" s="20"/>
    </row>
    <row r="82" spans="2:15" ht="11.9" customHeight="1" x14ac:dyDescent="0.2">
      <c r="B82" s="150"/>
      <c r="C82" s="118"/>
      <c r="D82" s="118"/>
      <c r="E82" s="128"/>
      <c r="F82" s="141"/>
      <c r="G82" s="141"/>
      <c r="H82" s="118"/>
      <c r="I82" s="128"/>
      <c r="J82" s="118"/>
      <c r="K82" s="108"/>
      <c r="L82" s="86"/>
      <c r="M82" s="21"/>
      <c r="N82" s="22"/>
      <c r="O82" s="23"/>
    </row>
  </sheetData>
  <sheetProtection formatCells="0" formatColumns="0" formatRows="0" insertColumns="0" insertRows="0" insertHyperlinks="0" deleteColumns="0" deleteRows="0" sort="0" autoFilter="0" pivotTables="0"/>
  <autoFilter ref="B11:O82" xr:uid="{00000000-0009-0000-0000-000004000000}"/>
  <mergeCells count="173">
    <mergeCell ref="J13:J17"/>
    <mergeCell ref="J18:J22"/>
    <mergeCell ref="B63:B67"/>
    <mergeCell ref="B68:B72"/>
    <mergeCell ref="B2:H2"/>
    <mergeCell ref="G4:J4"/>
    <mergeCell ref="I6:L6"/>
    <mergeCell ref="L8:O8"/>
    <mergeCell ref="M10:O10"/>
    <mergeCell ref="B10:B12"/>
    <mergeCell ref="B13:B17"/>
    <mergeCell ref="B18:B22"/>
    <mergeCell ref="B23:B27"/>
    <mergeCell ref="D10:D12"/>
    <mergeCell ref="D13:D17"/>
    <mergeCell ref="D18:D22"/>
    <mergeCell ref="D23:D27"/>
    <mergeCell ref="F10:F12"/>
    <mergeCell ref="F13:F17"/>
    <mergeCell ref="F18:F22"/>
    <mergeCell ref="F23:F27"/>
    <mergeCell ref="H10:H12"/>
    <mergeCell ref="H13:H17"/>
    <mergeCell ref="H18:H22"/>
    <mergeCell ref="H23:H27"/>
    <mergeCell ref="J10:J1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28:B32"/>
    <mergeCell ref="B33:B37"/>
    <mergeCell ref="B38:B42"/>
    <mergeCell ref="B43:B47"/>
    <mergeCell ref="B48:B52"/>
    <mergeCell ref="B53:B57"/>
    <mergeCell ref="B58:B62"/>
    <mergeCell ref="D28:D32"/>
    <mergeCell ref="D33:D37"/>
    <mergeCell ref="D38:D42"/>
    <mergeCell ref="D43:D47"/>
    <mergeCell ref="D48:D52"/>
    <mergeCell ref="D53:D57"/>
    <mergeCell ref="D58:D62"/>
    <mergeCell ref="E10:E12"/>
    <mergeCell ref="E13:E17"/>
    <mergeCell ref="E18:E22"/>
    <mergeCell ref="E23:E27"/>
    <mergeCell ref="E28:E32"/>
    <mergeCell ref="E33:E37"/>
    <mergeCell ref="E38:E42"/>
    <mergeCell ref="E43:E47"/>
    <mergeCell ref="E48:E52"/>
    <mergeCell ref="F38:F42"/>
    <mergeCell ref="F43:F47"/>
    <mergeCell ref="F48:F52"/>
    <mergeCell ref="F53:F57"/>
    <mergeCell ref="F58:F62"/>
    <mergeCell ref="F63:F67"/>
    <mergeCell ref="F68:F72"/>
    <mergeCell ref="D73:D77"/>
    <mergeCell ref="D78:D82"/>
    <mergeCell ref="E53:E57"/>
    <mergeCell ref="E58:E62"/>
    <mergeCell ref="E63:E67"/>
    <mergeCell ref="E68:E72"/>
    <mergeCell ref="E73:E77"/>
    <mergeCell ref="E78:E82"/>
    <mergeCell ref="D63:D67"/>
    <mergeCell ref="D68:D72"/>
    <mergeCell ref="H48:H52"/>
    <mergeCell ref="H53:H57"/>
    <mergeCell ref="H58:H62"/>
    <mergeCell ref="H63:H67"/>
    <mergeCell ref="H68:H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28:F32"/>
    <mergeCell ref="F33:F37"/>
    <mergeCell ref="J53:J57"/>
    <mergeCell ref="J58:J62"/>
    <mergeCell ref="J63:J67"/>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28:H32"/>
    <mergeCell ref="H33:H37"/>
    <mergeCell ref="H38:H42"/>
    <mergeCell ref="H43:H4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23:J27"/>
    <mergeCell ref="J28:J32"/>
    <mergeCell ref="J33:J37"/>
    <mergeCell ref="J38:J42"/>
    <mergeCell ref="J43:J47"/>
    <mergeCell ref="J48:J52"/>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s>
  <phoneticPr fontId="19"/>
  <conditionalFormatting sqref="M14:O14">
    <cfRule type="expression" dxfId="490" priority="45">
      <formula>IF($L13="クローズ",1,0)</formula>
    </cfRule>
    <cfRule type="expression" dxfId="489" priority="49">
      <formula>IF($L13="対策検討中",1,0)</formula>
    </cfRule>
    <cfRule type="expression" dxfId="488" priority="53">
      <formula>IF($L13="対策着手済",1,0)</formula>
    </cfRule>
  </conditionalFormatting>
  <conditionalFormatting sqref="M15:O15">
    <cfRule type="expression" dxfId="487" priority="44">
      <formula>IF($L13="クローズ",1,0)</formula>
    </cfRule>
    <cfRule type="expression" dxfId="486" priority="48">
      <formula>IF($L13="対策検討中",1,0)</formula>
    </cfRule>
    <cfRule type="expression" dxfId="485" priority="52">
      <formula>IF($L13="対策着手済",1,0)</formula>
    </cfRule>
  </conditionalFormatting>
  <conditionalFormatting sqref="M16:O16">
    <cfRule type="expression" dxfId="484" priority="43">
      <formula>IF($L13="クローズ",1,0)</formula>
    </cfRule>
    <cfRule type="expression" dxfId="483" priority="47">
      <formula>IF($L13="対策検討中",1,0)</formula>
    </cfRule>
    <cfRule type="expression" dxfId="482" priority="51">
      <formula>IF($L13="対策着手済",1,0)</formula>
    </cfRule>
  </conditionalFormatting>
  <conditionalFormatting sqref="M17:O17">
    <cfRule type="expression" dxfId="481" priority="42">
      <formula>IF($L13="クローズ",1,0)</formula>
    </cfRule>
    <cfRule type="expression" dxfId="480" priority="46">
      <formula>IF($L13="対策検討中",1,0)</formula>
    </cfRule>
    <cfRule type="expression" dxfId="479" priority="50">
      <formula>IF($L13="対策着手済",1,0)</formula>
    </cfRule>
    <cfRule type="expression" dxfId="478" priority="54">
      <formula>IF($L13="対策完了",1,0)</formula>
    </cfRule>
  </conditionalFormatting>
  <conditionalFormatting sqref="M19:O19">
    <cfRule type="expression" dxfId="477" priority="227">
      <formula>IF($L18="クローズ",1,0)</formula>
    </cfRule>
    <cfRule type="expression" dxfId="476" priority="231">
      <formula>IF($L18="対策検討中",1,0)</formula>
    </cfRule>
    <cfRule type="expression" dxfId="475" priority="235">
      <formula>IF($L18="対策着手済",1,0)</formula>
    </cfRule>
  </conditionalFormatting>
  <conditionalFormatting sqref="M20:O20">
    <cfRule type="expression" dxfId="474" priority="226">
      <formula>IF($L18="クローズ",1,0)</formula>
    </cfRule>
    <cfRule type="expression" dxfId="473" priority="230">
      <formula>IF($L18="対策検討中",1,0)</formula>
    </cfRule>
    <cfRule type="expression" dxfId="472" priority="234">
      <formula>IF($L18="対策着手済",1,0)</formula>
    </cfRule>
  </conditionalFormatting>
  <conditionalFormatting sqref="M21:O21">
    <cfRule type="expression" dxfId="471" priority="225">
      <formula>IF($L18="クローズ",1,0)</formula>
    </cfRule>
    <cfRule type="expression" dxfId="470" priority="229">
      <formula>IF($L18="対策検討中",1,0)</formula>
    </cfRule>
    <cfRule type="expression" dxfId="469" priority="233">
      <formula>IF($L18="対策着手済",1,0)</formula>
    </cfRule>
  </conditionalFormatting>
  <conditionalFormatting sqref="M22:O22">
    <cfRule type="expression" dxfId="468" priority="224">
      <formula>IF($L18="クローズ",1,0)</formula>
    </cfRule>
    <cfRule type="expression" dxfId="467" priority="228">
      <formula>IF($L18="対策検討中",1,0)</formula>
    </cfRule>
    <cfRule type="expression" dxfId="466" priority="232">
      <formula>IF($L18="対策着手済",1,0)</formula>
    </cfRule>
    <cfRule type="expression" dxfId="465" priority="236">
      <formula>IF($L18="対策完了",1,0)</formula>
    </cfRule>
  </conditionalFormatting>
  <conditionalFormatting sqref="M39:O39">
    <cfRule type="expression" dxfId="464" priority="168">
      <formula>IF($L38="クローズ",1,0)</formula>
    </cfRule>
    <cfRule type="expression" dxfId="463" priority="172">
      <formula>IF($L38="対策検討中",1,0)</formula>
    </cfRule>
    <cfRule type="expression" dxfId="462" priority="176">
      <formula>IF($L38="対策着手済",1,0)</formula>
    </cfRule>
  </conditionalFormatting>
  <conditionalFormatting sqref="M40:O40">
    <cfRule type="expression" dxfId="461" priority="167">
      <formula>IF($L38="クローズ",1,0)</formula>
    </cfRule>
    <cfRule type="expression" dxfId="460" priority="171">
      <formula>IF($L38="対策検討中",1,0)</formula>
    </cfRule>
    <cfRule type="expression" dxfId="459" priority="175">
      <formula>IF($L38="対策着手済",1,0)</formula>
    </cfRule>
  </conditionalFormatting>
  <conditionalFormatting sqref="M41:O41">
    <cfRule type="expression" dxfId="458" priority="166">
      <formula>IF($L38="クローズ",1,0)</formula>
    </cfRule>
    <cfRule type="expression" dxfId="457" priority="170">
      <formula>IF($L38="対策検討中",1,0)</formula>
    </cfRule>
    <cfRule type="expression" dxfId="456" priority="174">
      <formula>IF($L38="対策着手済",1,0)</formula>
    </cfRule>
  </conditionalFormatting>
  <conditionalFormatting sqref="M42:O42">
    <cfRule type="expression" dxfId="455" priority="165">
      <formula>IF($L38="クローズ",1,0)</formula>
    </cfRule>
    <cfRule type="expression" dxfId="454" priority="169">
      <formula>IF($L38="対策検討中",1,0)</formula>
    </cfRule>
    <cfRule type="expression" dxfId="453" priority="173">
      <formula>IF($L38="対策着手済",1,0)</formula>
    </cfRule>
    <cfRule type="expression" dxfId="452" priority="177">
      <formula>IF($L38="対策完了",1,0)</formula>
    </cfRule>
  </conditionalFormatting>
  <conditionalFormatting sqref="M44:O44">
    <cfRule type="expression" dxfId="451" priority="147">
      <formula>IF($L43="クローズ",1,0)</formula>
    </cfRule>
    <cfRule type="expression" dxfId="450" priority="151">
      <formula>IF($L43="対策検討中",1,0)</formula>
    </cfRule>
    <cfRule type="expression" dxfId="449" priority="155">
      <formula>IF($L43="対策着手済",1,0)</formula>
    </cfRule>
  </conditionalFormatting>
  <conditionalFormatting sqref="M45:O45">
    <cfRule type="expression" dxfId="448" priority="146">
      <formula>IF($L43="クローズ",1,0)</formula>
    </cfRule>
    <cfRule type="expression" dxfId="447" priority="150">
      <formula>IF($L43="対策検討中",1,0)</formula>
    </cfRule>
    <cfRule type="expression" dxfId="446" priority="154">
      <formula>IF($L43="対策着手済",1,0)</formula>
    </cfRule>
  </conditionalFormatting>
  <conditionalFormatting sqref="M46:O46">
    <cfRule type="expression" dxfId="445" priority="145">
      <formula>IF($L43="クローズ",1,0)</formula>
    </cfRule>
    <cfRule type="expression" dxfId="444" priority="149">
      <formula>IF($L43="対策検討中",1,0)</formula>
    </cfRule>
    <cfRule type="expression" dxfId="443" priority="153">
      <formula>IF($L43="対策着手済",1,0)</formula>
    </cfRule>
  </conditionalFormatting>
  <conditionalFormatting sqref="M47:O47">
    <cfRule type="expression" dxfId="442" priority="144">
      <formula>IF($L43="クローズ",1,0)</formula>
    </cfRule>
    <cfRule type="expression" dxfId="441" priority="148">
      <formula>IF($L43="対策検討中",1,0)</formula>
    </cfRule>
    <cfRule type="expression" dxfId="440" priority="152">
      <formula>IF($L43="対策着手済",1,0)</formula>
    </cfRule>
    <cfRule type="expression" dxfId="439" priority="156">
      <formula>IF($L43="対策完了",1,0)</formula>
    </cfRule>
  </conditionalFormatting>
  <conditionalFormatting sqref="M49:O49">
    <cfRule type="expression" dxfId="438" priority="126">
      <formula>IF($L48="クローズ",1,0)</formula>
    </cfRule>
    <cfRule type="expression" dxfId="437" priority="130">
      <formula>IF($L48="対策検討中",1,0)</formula>
    </cfRule>
    <cfRule type="expression" dxfId="436" priority="134">
      <formula>IF($L48="対策着手済",1,0)</formula>
    </cfRule>
  </conditionalFormatting>
  <conditionalFormatting sqref="M50:O50">
    <cfRule type="expression" dxfId="435" priority="125">
      <formula>IF($L48="クローズ",1,0)</formula>
    </cfRule>
    <cfRule type="expression" dxfId="434" priority="129">
      <formula>IF($L48="対策検討中",1,0)</formula>
    </cfRule>
    <cfRule type="expression" dxfId="433" priority="133">
      <formula>IF($L48="対策着手済",1,0)</formula>
    </cfRule>
  </conditionalFormatting>
  <conditionalFormatting sqref="M51:O51">
    <cfRule type="expression" dxfId="432" priority="124">
      <formula>IF($L48="クローズ",1,0)</formula>
    </cfRule>
    <cfRule type="expression" dxfId="431" priority="128">
      <formula>IF($L48="対策検討中",1,0)</formula>
    </cfRule>
    <cfRule type="expression" dxfId="430" priority="132">
      <formula>IF($L48="対策着手済",1,0)</formula>
    </cfRule>
  </conditionalFormatting>
  <conditionalFormatting sqref="M52:O52">
    <cfRule type="expression" dxfId="429" priority="123">
      <formula>IF($L48="クローズ",1,0)</formula>
    </cfRule>
    <cfRule type="expression" dxfId="428" priority="127">
      <formula>IF($L48="対策検討中",1,0)</formula>
    </cfRule>
    <cfRule type="expression" dxfId="427" priority="131">
      <formula>IF($L48="対策着手済",1,0)</formula>
    </cfRule>
    <cfRule type="expression" dxfId="426" priority="135">
      <formula>IF($L48="対策完了",1,0)</formula>
    </cfRule>
  </conditionalFormatting>
  <conditionalFormatting sqref="M54:O54">
    <cfRule type="expression" dxfId="425" priority="105">
      <formula>IF($L53="クローズ",1,0)</formula>
    </cfRule>
    <cfRule type="expression" dxfId="424" priority="109">
      <formula>IF($L53="対策検討中",1,0)</formula>
    </cfRule>
    <cfRule type="expression" dxfId="423" priority="113">
      <formula>IF($L53="対策着手済",1,0)</formula>
    </cfRule>
  </conditionalFormatting>
  <conditionalFormatting sqref="M55:O55">
    <cfRule type="expression" dxfId="422" priority="104">
      <formula>IF($L53="クローズ",1,0)</formula>
    </cfRule>
    <cfRule type="expression" dxfId="421" priority="108">
      <formula>IF($L53="対策検討中",1,0)</formula>
    </cfRule>
    <cfRule type="expression" dxfId="420" priority="112">
      <formula>IF($L53="対策着手済",1,0)</formula>
    </cfRule>
  </conditionalFormatting>
  <conditionalFormatting sqref="M56:O56">
    <cfRule type="expression" dxfId="419" priority="103">
      <formula>IF($L53="クローズ",1,0)</formula>
    </cfRule>
    <cfRule type="expression" dxfId="418" priority="107">
      <formula>IF($L53="対策検討中",1,0)</formula>
    </cfRule>
    <cfRule type="expression" dxfId="417" priority="111">
      <formula>IF($L53="対策着手済",1,0)</formula>
    </cfRule>
  </conditionalFormatting>
  <conditionalFormatting sqref="M57:O57">
    <cfRule type="expression" dxfId="416" priority="102">
      <formula>IF($L53="クローズ",1,0)</formula>
    </cfRule>
    <cfRule type="expression" dxfId="415" priority="106">
      <formula>IF($L53="対策検討中",1,0)</formula>
    </cfRule>
    <cfRule type="expression" dxfId="414" priority="110">
      <formula>IF($L53="対策着手済",1,0)</formula>
    </cfRule>
    <cfRule type="expression" dxfId="413" priority="114">
      <formula>IF($L53="対策完了",1,0)</formula>
    </cfRule>
  </conditionalFormatting>
  <conditionalFormatting sqref="M74:O74">
    <cfRule type="expression" dxfId="412" priority="189">
      <formula>IF($L73="クローズ",1,0)</formula>
    </cfRule>
    <cfRule type="expression" dxfId="411" priority="193">
      <formula>IF($L73="対策検討中",1,0)</formula>
    </cfRule>
    <cfRule type="expression" dxfId="410" priority="197">
      <formula>IF($L73="対策着手済",1,0)</formula>
    </cfRule>
  </conditionalFormatting>
  <conditionalFormatting sqref="M75:O75">
    <cfRule type="expression" dxfId="409" priority="188">
      <formula>IF($L73="クローズ",1,0)</formula>
    </cfRule>
    <cfRule type="expression" dxfId="408" priority="192">
      <formula>IF($L73="対策検討中",1,0)</formula>
    </cfRule>
    <cfRule type="expression" dxfId="407" priority="196">
      <formula>IF($L73="対策着手済",1,0)</formula>
    </cfRule>
  </conditionalFormatting>
  <conditionalFormatting sqref="M76:O76">
    <cfRule type="expression" dxfId="406" priority="187">
      <formula>IF($L73="クローズ",1,0)</formula>
    </cfRule>
    <cfRule type="expression" dxfId="405" priority="191">
      <formula>IF($L73="対策検討中",1,0)</formula>
    </cfRule>
    <cfRule type="expression" dxfId="404" priority="195">
      <formula>IF($L73="対策着手済",1,0)</formula>
    </cfRule>
  </conditionalFormatting>
  <conditionalFormatting sqref="M77:O77">
    <cfRule type="expression" dxfId="403" priority="186">
      <formula>IF($L73="クローズ",1,0)</formula>
    </cfRule>
    <cfRule type="expression" dxfId="402" priority="190">
      <formula>IF($L73="対策検討中",1,0)</formula>
    </cfRule>
    <cfRule type="expression" dxfId="401" priority="194">
      <formula>IF($L73="対策着手済",1,0)</formula>
    </cfRule>
    <cfRule type="expression" dxfId="400" priority="198">
      <formula>IF($L73="対策完了",1,0)</formula>
    </cfRule>
  </conditionalFormatting>
  <conditionalFormatting sqref="F38:F42">
    <cfRule type="expression" dxfId="399" priority="78">
      <formula>IF($L38="対策完了",1,0)</formula>
    </cfRule>
    <cfRule type="expression" dxfId="398" priority="79">
      <formula>IF($L38="対策着手済",1,0)</formula>
    </cfRule>
    <cfRule type="expression" dxfId="397" priority="80">
      <formula>IF($L38="対策検討中",1,0)</formula>
    </cfRule>
    <cfRule type="expression" dxfId="396" priority="81">
      <formula>IF($L38="クローズ",1,0)</formula>
    </cfRule>
  </conditionalFormatting>
  <conditionalFormatting sqref="F43:F47">
    <cfRule type="expression" dxfId="395" priority="74">
      <formula>IF($L43="対策完了",1,0)</formula>
    </cfRule>
    <cfRule type="expression" dxfId="394" priority="75">
      <formula>IF($L43="対策着手済",1,0)</formula>
    </cfRule>
    <cfRule type="expression" dxfId="393" priority="76">
      <formula>IF($L43="対策検討中",1,0)</formula>
    </cfRule>
    <cfRule type="expression" dxfId="392" priority="77">
      <formula>IF($L43="クローズ",1,0)</formula>
    </cfRule>
  </conditionalFormatting>
  <conditionalFormatting sqref="F48:F52">
    <cfRule type="expression" dxfId="391" priority="70">
      <formula>IF($L48="対策完了",1,0)</formula>
    </cfRule>
    <cfRule type="expression" dxfId="390" priority="71">
      <formula>IF($L48="対策着手済",1,0)</formula>
    </cfRule>
    <cfRule type="expression" dxfId="389" priority="72">
      <formula>IF($L48="対策検討中",1,0)</formula>
    </cfRule>
    <cfRule type="expression" dxfId="388" priority="73">
      <formula>IF($L48="クローズ",1,0)</formula>
    </cfRule>
  </conditionalFormatting>
  <conditionalFormatting sqref="F53:F57">
    <cfRule type="expression" dxfId="387" priority="66">
      <formula>IF($L53="対策完了",1,0)</formula>
    </cfRule>
    <cfRule type="expression" dxfId="386" priority="67">
      <formula>IF($L53="対策着手済",1,0)</formula>
    </cfRule>
    <cfRule type="expression" dxfId="385" priority="68">
      <formula>IF($L53="対策検討中",1,0)</formula>
    </cfRule>
    <cfRule type="expression" dxfId="384" priority="69">
      <formula>IF($L53="クローズ",1,0)</formula>
    </cfRule>
  </conditionalFormatting>
  <conditionalFormatting sqref="F58:F62">
    <cfRule type="expression" dxfId="383" priority="62">
      <formula>IF($L58="対策完了",1,0)</formula>
    </cfRule>
    <cfRule type="expression" dxfId="382" priority="63">
      <formula>IF($L58="対策着手済",1,0)</formula>
    </cfRule>
    <cfRule type="expression" dxfId="381" priority="64">
      <formula>IF($L58="対策検討中",1,0)</formula>
    </cfRule>
    <cfRule type="expression" dxfId="380" priority="65">
      <formula>IF($L58="クローズ",1,0)</formula>
    </cfRule>
  </conditionalFormatting>
  <conditionalFormatting sqref="F63:F67">
    <cfRule type="expression" dxfId="379" priority="82">
      <formula>IF($L63="対策完了",1,0)</formula>
    </cfRule>
    <cfRule type="expression" dxfId="378" priority="83">
      <formula>IF($L63="対策着手済",1,0)</formula>
    </cfRule>
    <cfRule type="expression" dxfId="377" priority="84">
      <formula>IF($L63="対策検討中",1,0)</formula>
    </cfRule>
    <cfRule type="expression" dxfId="376" priority="85">
      <formula>IF($L63="クローズ",1,0)</formula>
    </cfRule>
  </conditionalFormatting>
  <conditionalFormatting sqref="H13:H17">
    <cfRule type="expression" dxfId="375" priority="1">
      <formula>IF($L13="対策完了",1,0)</formula>
    </cfRule>
    <cfRule type="expression" dxfId="374" priority="2">
      <formula>IF($L13="対策着手済",1,0)</formula>
    </cfRule>
    <cfRule type="expression" dxfId="373" priority="3">
      <formula>IF($L13="対策検討中",1,0)</formula>
    </cfRule>
    <cfRule type="expression" dxfId="372" priority="4">
      <formula>IF($L13="クローズ",1,0)</formula>
    </cfRule>
  </conditionalFormatting>
  <conditionalFormatting sqref="H18:H37">
    <cfRule type="expression" dxfId="371" priority="25">
      <formula>IF($L18="対策完了",1,0)</formula>
    </cfRule>
    <cfRule type="expression" dxfId="370" priority="26">
      <formula>IF($L18="対策着手済",1,0)</formula>
    </cfRule>
    <cfRule type="expression" dxfId="369" priority="27">
      <formula>IF($L18="対策検討中",1,0)</formula>
    </cfRule>
    <cfRule type="expression" dxfId="368" priority="28">
      <formula>IF($L18="クローズ",1,0)</formula>
    </cfRule>
  </conditionalFormatting>
  <conditionalFormatting sqref="H38:H42">
    <cfRule type="expression" dxfId="367" priority="21">
      <formula>IF($L38="対策完了",1,0)</formula>
    </cfRule>
    <cfRule type="expression" dxfId="366" priority="22">
      <formula>IF($L38="対策着手済",1,0)</formula>
    </cfRule>
    <cfRule type="expression" dxfId="365" priority="23">
      <formula>IF($L38="対策検討中",1,0)</formula>
    </cfRule>
    <cfRule type="expression" dxfId="364" priority="24">
      <formula>IF($L38="クローズ",1,0)</formula>
    </cfRule>
  </conditionalFormatting>
  <conditionalFormatting sqref="H43:H47">
    <cfRule type="expression" dxfId="363" priority="17">
      <formula>IF($L43="対策完了",1,0)</formula>
    </cfRule>
    <cfRule type="expression" dxfId="362" priority="18">
      <formula>IF($L43="対策着手済",1,0)</formula>
    </cfRule>
    <cfRule type="expression" dxfId="361" priority="19">
      <formula>IF($L43="対策検討中",1,0)</formula>
    </cfRule>
    <cfRule type="expression" dxfId="360" priority="20">
      <formula>IF($L43="クローズ",1,0)</formula>
    </cfRule>
  </conditionalFormatting>
  <conditionalFormatting sqref="H48:H52">
    <cfRule type="expression" dxfId="359" priority="9">
      <formula>IF($L48="対策完了",1,0)</formula>
    </cfRule>
    <cfRule type="expression" dxfId="358" priority="10">
      <formula>IF($L48="対策着手済",1,0)</formula>
    </cfRule>
    <cfRule type="expression" dxfId="357" priority="11">
      <formula>IF($L48="対策検討中",1,0)</formula>
    </cfRule>
    <cfRule type="expression" dxfId="356" priority="12">
      <formula>IF($L48="クローズ",1,0)</formula>
    </cfRule>
  </conditionalFormatting>
  <conditionalFormatting sqref="H53:H57">
    <cfRule type="expression" dxfId="355" priority="5">
      <formula>IF($L53="対策完了",1,0)</formula>
    </cfRule>
    <cfRule type="expression" dxfId="354" priority="6">
      <formula>IF($L53="対策着手済",1,0)</formula>
    </cfRule>
    <cfRule type="expression" dxfId="353" priority="7">
      <formula>IF($L53="対策検討中",1,0)</formula>
    </cfRule>
    <cfRule type="expression" dxfId="352" priority="8">
      <formula>IF($L53="クローズ",1,0)</formula>
    </cfRule>
  </conditionalFormatting>
  <conditionalFormatting sqref="H58:H62">
    <cfRule type="expression" dxfId="351" priority="13">
      <formula>IF($L58="対策完了",1,0)</formula>
    </cfRule>
    <cfRule type="expression" dxfId="350" priority="14">
      <formula>IF($L58="対策着手済",1,0)</formula>
    </cfRule>
    <cfRule type="expression" dxfId="349" priority="15">
      <formula>IF($L58="対策検討中",1,0)</formula>
    </cfRule>
    <cfRule type="expression" dxfId="348" priority="16">
      <formula>IF($L58="クローズ",1,0)</formula>
    </cfRule>
  </conditionalFormatting>
  <conditionalFormatting sqref="M13:M17">
    <cfRule type="containsText" dxfId="347" priority="41" operator="containsText" text="★">
      <formula>NOT(ISERROR(SEARCH("★",M13)))</formula>
    </cfRule>
  </conditionalFormatting>
  <conditionalFormatting sqref="M38:M42">
    <cfRule type="containsText" dxfId="346" priority="181" operator="containsText" text="★">
      <formula>NOT(ISERROR(SEARCH("★",M38)))</formula>
    </cfRule>
  </conditionalFormatting>
  <conditionalFormatting sqref="M43:M47">
    <cfRule type="containsText" dxfId="345" priority="160" operator="containsText" text="★">
      <formula>NOT(ISERROR(SEARCH("★",M43)))</formula>
    </cfRule>
  </conditionalFormatting>
  <conditionalFormatting sqref="M48:M52">
    <cfRule type="containsText" dxfId="344" priority="139" operator="containsText" text="★">
      <formula>NOT(ISERROR(SEARCH("★",M48)))</formula>
    </cfRule>
  </conditionalFormatting>
  <conditionalFormatting sqref="M53:M57">
    <cfRule type="containsText" dxfId="343" priority="118" operator="containsText" text="★">
      <formula>NOT(ISERROR(SEARCH("★",M53)))</formula>
    </cfRule>
  </conditionalFormatting>
  <conditionalFormatting sqref="M73:M77">
    <cfRule type="containsText" dxfId="342" priority="202" operator="containsText" text="★">
      <formula>NOT(ISERROR(SEARCH("★",M73)))</formula>
    </cfRule>
  </conditionalFormatting>
  <conditionalFormatting sqref="B13:G17 I13:O17">
    <cfRule type="expression" dxfId="341" priority="58">
      <formula>IF($L13="対策完了",1,0)</formula>
    </cfRule>
    <cfRule type="expression" dxfId="340" priority="59">
      <formula>IF($L13="対策着手済",1,0)</formula>
    </cfRule>
    <cfRule type="expression" dxfId="339" priority="60">
      <formula>IF($L13="対策検討中",1,0)</formula>
    </cfRule>
    <cfRule type="expression" dxfId="338" priority="61">
      <formula>IF($L13="クローズ",1,0)</formula>
    </cfRule>
  </conditionalFormatting>
  <conditionalFormatting sqref="M14:O17">
    <cfRule type="expression" dxfId="337" priority="57">
      <formula>IF($L13="対策完了",1,0)</formula>
    </cfRule>
  </conditionalFormatting>
  <conditionalFormatting sqref="M15:O17">
    <cfRule type="expression" dxfId="336" priority="56">
      <formula>IF($L13="対策完了",1,0)</formula>
    </cfRule>
  </conditionalFormatting>
  <conditionalFormatting sqref="M16:O17">
    <cfRule type="expression" dxfId="335" priority="55">
      <formula>IF($L13="対策完了",1,0)</formula>
    </cfRule>
  </conditionalFormatting>
  <conditionalFormatting sqref="B68:O72 B78:O82 C33:G37 B33:B62 B18:G32 I18:O37">
    <cfRule type="expression" dxfId="334" priority="240">
      <formula>IF($L18="対策完了",1,0)</formula>
    </cfRule>
    <cfRule type="expression" dxfId="333" priority="241">
      <formula>IF($L18="対策着手済",1,0)</formula>
    </cfRule>
    <cfRule type="expression" dxfId="332" priority="242">
      <formula>IF($L18="対策検討中",1,0)</formula>
    </cfRule>
    <cfRule type="expression" dxfId="331" priority="243">
      <formula>IF($L18="クローズ",1,0)</formula>
    </cfRule>
  </conditionalFormatting>
  <conditionalFormatting sqref="M68:M72 M78:M82 M18:M37">
    <cfRule type="containsText" dxfId="330" priority="223" operator="containsText" text="★">
      <formula>NOT(ISERROR(SEARCH("★",M18)))</formula>
    </cfRule>
  </conditionalFormatting>
  <conditionalFormatting sqref="M19:O22">
    <cfRule type="expression" dxfId="329" priority="239">
      <formula>IF($L18="対策完了",1,0)</formula>
    </cfRule>
  </conditionalFormatting>
  <conditionalFormatting sqref="M20:O22">
    <cfRule type="expression" dxfId="328" priority="238">
      <formula>IF($L18="対策完了",1,0)</formula>
    </cfRule>
  </conditionalFormatting>
  <conditionalFormatting sqref="M21:O22">
    <cfRule type="expression" dxfId="327" priority="237">
      <formula>IF($L18="対策完了",1,0)</formula>
    </cfRule>
  </conditionalFormatting>
  <conditionalFormatting sqref="M24:O27 M29:O32 M34:O37 M69:O72 M79:O82">
    <cfRule type="expression" dxfId="326" priority="222">
      <formula>IF($L23="対策完了",1,0)</formula>
    </cfRule>
  </conditionalFormatting>
  <conditionalFormatting sqref="M24:O24 M29:O29 M34:O34 M69:O69 M79:O79">
    <cfRule type="expression" dxfId="325" priority="210">
      <formula>IF($L23="クローズ",1,0)</formula>
    </cfRule>
    <cfRule type="expression" dxfId="324" priority="214">
      <formula>IF($L23="対策検討中",1,0)</formula>
    </cfRule>
    <cfRule type="expression" dxfId="323" priority="218">
      <formula>IF($L23="対策着手済",1,0)</formula>
    </cfRule>
  </conditionalFormatting>
  <conditionalFormatting sqref="M25:O27 M30:O32 M35:O37 M70:O72 M80:O82">
    <cfRule type="expression" dxfId="322" priority="221">
      <formula>IF($L23="対策完了",1,0)</formula>
    </cfRule>
  </conditionalFormatting>
  <conditionalFormatting sqref="M25:O25 M30:O30 M35:O35 M70:O70 M80:O80">
    <cfRule type="expression" dxfId="321" priority="209">
      <formula>IF($L23="クローズ",1,0)</formula>
    </cfRule>
    <cfRule type="expression" dxfId="320" priority="213">
      <formula>IF($L23="対策検討中",1,0)</formula>
    </cfRule>
    <cfRule type="expression" dxfId="319" priority="217">
      <formula>IF($L23="対策着手済",1,0)</formula>
    </cfRule>
  </conditionalFormatting>
  <conditionalFormatting sqref="M26:O27 M31:O32 M36:O37 M71:O72 M81:O82">
    <cfRule type="expression" dxfId="318" priority="220">
      <formula>IF($L23="対策完了",1,0)</formula>
    </cfRule>
  </conditionalFormatting>
  <conditionalFormatting sqref="M26:O26 M31:O31 M36:O36 M71:O71 M81:O81">
    <cfRule type="expression" dxfId="317" priority="208">
      <formula>IF($L23="クローズ",1,0)</formula>
    </cfRule>
    <cfRule type="expression" dxfId="316" priority="212">
      <formula>IF($L23="対策検討中",1,0)</formula>
    </cfRule>
    <cfRule type="expression" dxfId="315" priority="216">
      <formula>IF($L23="対策着手済",1,0)</formula>
    </cfRule>
  </conditionalFormatting>
  <conditionalFormatting sqref="M27:O27 M32:O32 M37:O37 M72:O72 M82:O82">
    <cfRule type="expression" dxfId="314" priority="207">
      <formula>IF($L23="クローズ",1,0)</formula>
    </cfRule>
    <cfRule type="expression" dxfId="313" priority="211">
      <formula>IF($L23="対策検討中",1,0)</formula>
    </cfRule>
    <cfRule type="expression" dxfId="312" priority="215">
      <formula>IF($L23="対策着手済",1,0)</formula>
    </cfRule>
    <cfRule type="expression" dxfId="311" priority="219">
      <formula>IF($L23="対策完了",1,0)</formula>
    </cfRule>
  </conditionalFormatting>
  <conditionalFormatting sqref="C38:E42 G38:G42 I38:O42">
    <cfRule type="expression" dxfId="310" priority="182">
      <formula>IF($L38="対策完了",1,0)</formula>
    </cfRule>
    <cfRule type="expression" dxfId="309" priority="183">
      <formula>IF($L38="対策着手済",1,0)</formula>
    </cfRule>
    <cfRule type="expression" dxfId="308" priority="184">
      <formula>IF($L38="対策検討中",1,0)</formula>
    </cfRule>
    <cfRule type="expression" dxfId="307" priority="185">
      <formula>IF($L38="クローズ",1,0)</formula>
    </cfRule>
  </conditionalFormatting>
  <conditionalFormatting sqref="M39:O42">
    <cfRule type="expression" dxfId="306" priority="180">
      <formula>IF($L38="対策完了",1,0)</formula>
    </cfRule>
  </conditionalFormatting>
  <conditionalFormatting sqref="M40:O42">
    <cfRule type="expression" dxfId="305" priority="179">
      <formula>IF($L38="対策完了",1,0)</formula>
    </cfRule>
  </conditionalFormatting>
  <conditionalFormatting sqref="M41:O42">
    <cfRule type="expression" dxfId="304" priority="178">
      <formula>IF($L38="対策完了",1,0)</formula>
    </cfRule>
  </conditionalFormatting>
  <conditionalFormatting sqref="C43:E47 G43:G47 I43:O47">
    <cfRule type="expression" dxfId="303" priority="161">
      <formula>IF($L43="対策完了",1,0)</formula>
    </cfRule>
    <cfRule type="expression" dxfId="302" priority="162">
      <formula>IF($L43="対策着手済",1,0)</formula>
    </cfRule>
    <cfRule type="expression" dxfId="301" priority="163">
      <formula>IF($L43="対策検討中",1,0)</formula>
    </cfRule>
    <cfRule type="expression" dxfId="300" priority="164">
      <formula>IF($L43="クローズ",1,0)</formula>
    </cfRule>
  </conditionalFormatting>
  <conditionalFormatting sqref="M44:O47">
    <cfRule type="expression" dxfId="299" priority="159">
      <formula>IF($L43="対策完了",1,0)</formula>
    </cfRule>
  </conditionalFormatting>
  <conditionalFormatting sqref="M45:O47">
    <cfRule type="expression" dxfId="298" priority="158">
      <formula>IF($L43="対策完了",1,0)</formula>
    </cfRule>
  </conditionalFormatting>
  <conditionalFormatting sqref="M46:O47">
    <cfRule type="expression" dxfId="297" priority="157">
      <formula>IF($L43="対策完了",1,0)</formula>
    </cfRule>
  </conditionalFormatting>
  <conditionalFormatting sqref="C48:E52 G48:G52 I48:O52">
    <cfRule type="expression" dxfId="296" priority="140">
      <formula>IF($L48="対策完了",1,0)</formula>
    </cfRule>
    <cfRule type="expression" dxfId="295" priority="141">
      <formula>IF($L48="対策着手済",1,0)</formula>
    </cfRule>
    <cfRule type="expression" dxfId="294" priority="142">
      <formula>IF($L48="対策検討中",1,0)</formula>
    </cfRule>
    <cfRule type="expression" dxfId="293" priority="143">
      <formula>IF($L48="クローズ",1,0)</formula>
    </cfRule>
  </conditionalFormatting>
  <conditionalFormatting sqref="M49:O52">
    <cfRule type="expression" dxfId="292" priority="138">
      <formula>IF($L48="対策完了",1,0)</formula>
    </cfRule>
  </conditionalFormatting>
  <conditionalFormatting sqref="M50:O52">
    <cfRule type="expression" dxfId="291" priority="137">
      <formula>IF($L48="対策完了",1,0)</formula>
    </cfRule>
  </conditionalFormatting>
  <conditionalFormatting sqref="M51:O52">
    <cfRule type="expression" dxfId="290" priority="136">
      <formula>IF($L48="対策完了",1,0)</formula>
    </cfRule>
  </conditionalFormatting>
  <conditionalFormatting sqref="C53:E57 G53:G57 I53:O57">
    <cfRule type="expression" dxfId="289" priority="119">
      <formula>IF($L53="対策完了",1,0)</formula>
    </cfRule>
    <cfRule type="expression" dxfId="288" priority="120">
      <formula>IF($L53="対策着手済",1,0)</formula>
    </cfRule>
    <cfRule type="expression" dxfId="287" priority="121">
      <formula>IF($L53="対策検討中",1,0)</formula>
    </cfRule>
    <cfRule type="expression" dxfId="286" priority="122">
      <formula>IF($L53="クローズ",1,0)</formula>
    </cfRule>
  </conditionalFormatting>
  <conditionalFormatting sqref="M54:O57">
    <cfRule type="expression" dxfId="285" priority="117">
      <formula>IF($L53="対策完了",1,0)</formula>
    </cfRule>
  </conditionalFormatting>
  <conditionalFormatting sqref="M55:O57">
    <cfRule type="expression" dxfId="284" priority="116">
      <formula>IF($L53="対策完了",1,0)</formula>
    </cfRule>
  </conditionalFormatting>
  <conditionalFormatting sqref="M56:O57">
    <cfRule type="expression" dxfId="283" priority="115">
      <formula>IF($L53="対策完了",1,0)</formula>
    </cfRule>
  </conditionalFormatting>
  <conditionalFormatting sqref="C58:E62">
    <cfRule type="expression" dxfId="282" priority="98">
      <formula>IF($L58="対策完了",1,0)</formula>
    </cfRule>
    <cfRule type="expression" dxfId="281" priority="99">
      <formula>IF($L58="対策着手済",1,0)</formula>
    </cfRule>
    <cfRule type="expression" dxfId="280" priority="100">
      <formula>IF($L58="対策検討中",1,0)</formula>
    </cfRule>
    <cfRule type="expression" dxfId="279" priority="101">
      <formula>IF($L58="クローズ",1,0)</formula>
    </cfRule>
  </conditionalFormatting>
  <conditionalFormatting sqref="G58:G62 I58:O62">
    <cfRule type="expression" dxfId="278" priority="94">
      <formula>IF($L58="対策完了",1,0)</formula>
    </cfRule>
    <cfRule type="expression" dxfId="277" priority="95">
      <formula>IF($L58="対策着手済",1,0)</formula>
    </cfRule>
    <cfRule type="expression" dxfId="276" priority="96">
      <formula>IF($L58="対策検討中",1,0)</formula>
    </cfRule>
    <cfRule type="expression" dxfId="275" priority="97">
      <formula>IF($L58="クローズ",1,0)</formula>
    </cfRule>
  </conditionalFormatting>
  <conditionalFormatting sqref="B63:E67">
    <cfRule type="expression" dxfId="274" priority="90">
      <formula>IF($L63="対策完了",1,0)</formula>
    </cfRule>
    <cfRule type="expression" dxfId="273" priority="91">
      <formula>IF($L63="対策着手済",1,0)</formula>
    </cfRule>
    <cfRule type="expression" dxfId="272" priority="92">
      <formula>IF($L63="対策検討中",1,0)</formula>
    </cfRule>
    <cfRule type="expression" dxfId="271" priority="93">
      <formula>IF($L63="クローズ",1,0)</formula>
    </cfRule>
  </conditionalFormatting>
  <conditionalFormatting sqref="G63:O67">
    <cfRule type="expression" dxfId="270" priority="86">
      <formula>IF($L63="対策完了",1,0)</formula>
    </cfRule>
    <cfRule type="expression" dxfId="269" priority="87">
      <formula>IF($L63="対策着手済",1,0)</formula>
    </cfRule>
    <cfRule type="expression" dxfId="268" priority="88">
      <formula>IF($L63="対策検討中",1,0)</formula>
    </cfRule>
    <cfRule type="expression" dxfId="267" priority="89">
      <formula>IF($L63="クローズ",1,0)</formula>
    </cfRule>
  </conditionalFormatting>
  <conditionalFormatting sqref="B73:O77">
    <cfRule type="expression" dxfId="266" priority="203">
      <formula>IF($L73="対策完了",1,0)</formula>
    </cfRule>
    <cfRule type="expression" dxfId="265" priority="204">
      <formula>IF($L73="対策着手済",1,0)</formula>
    </cfRule>
    <cfRule type="expression" dxfId="264" priority="205">
      <formula>IF($L73="対策検討中",1,0)</formula>
    </cfRule>
    <cfRule type="expression" dxfId="263" priority="206">
      <formula>IF($L73="クローズ",1,0)</formula>
    </cfRule>
  </conditionalFormatting>
  <conditionalFormatting sqref="M74:O77">
    <cfRule type="expression" dxfId="262" priority="201">
      <formula>IF($L73="対策完了",1,0)</formula>
    </cfRule>
  </conditionalFormatting>
  <conditionalFormatting sqref="M75:O77">
    <cfRule type="expression" dxfId="261" priority="200">
      <formula>IF($L73="対策完了",1,0)</formula>
    </cfRule>
  </conditionalFormatting>
  <conditionalFormatting sqref="M76:O77">
    <cfRule type="expression" dxfId="260" priority="199">
      <formula>IF($L73="対策完了",1,0)</formula>
    </cfRule>
  </conditionalFormatting>
  <dataValidations count="2">
    <dataValidation type="list" allowBlank="1" showInputMessage="1" showErrorMessage="1" sqref="G13:G82" xr:uid="{00000000-0002-0000-0400-000000000000}">
      <formula1>"AA,AB,AC,BA,BB,BC,CA,CB,CC"</formula1>
    </dataValidation>
    <dataValidation type="list" allowBlank="1" showInputMessage="1" showErrorMessage="1" sqref="L13:L82" xr:uid="{00000000-0002-0000-0400-000001000000}">
      <formula1>"オープン,対策検討中,対策着手済,対策完了,クローズ"</formula1>
    </dataValidation>
  </dataValidations>
  <pageMargins left="0.25" right="0.25" top="0.75" bottom="0.75" header="0.3" footer="0.3"/>
  <pageSetup paperSize="9" scale="56" fitToHeight="0" orientation="landscape"/>
  <headerFooter>
    <oddFooter>&amp;C&amp;G</oddFooter>
  </headerFooter>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82"/>
  <sheetViews>
    <sheetView showGridLines="0" zoomScale="80" zoomScaleNormal="80" workbookViewId="0">
      <pane xSplit="8" ySplit="12" topLeftCell="I13" activePane="bottomRight" state="frozen"/>
      <selection pane="topRight"/>
      <selection pane="bottomLeft"/>
      <selection pane="bottomRight" activeCell="I10" sqref="I10:I12"/>
    </sheetView>
  </sheetViews>
  <sheetFormatPr defaultColWidth="9" defaultRowHeight="12" x14ac:dyDescent="0.2"/>
  <cols>
    <col min="1" max="1" width="1.453125" style="2" customWidth="1"/>
    <col min="2" max="4" width="8.453125" style="2" customWidth="1"/>
    <col min="5" max="5" width="30.6328125" style="2" customWidth="1"/>
    <col min="6" max="6" width="15.6328125" style="2" customWidth="1"/>
    <col min="7" max="7" width="10.6328125" style="2" customWidth="1"/>
    <col min="8" max="8" width="15.6328125" style="2" customWidth="1"/>
    <col min="9" max="9" width="50.6328125" style="2" customWidth="1"/>
    <col min="10" max="12" width="10.6328125" style="2" customWidth="1"/>
    <col min="13" max="13" width="50.6328125" style="2" customWidth="1"/>
    <col min="14" max="14" width="10.6328125" style="2" customWidth="1"/>
    <col min="15" max="15" width="14.6328125" style="3" customWidth="1"/>
    <col min="16" max="16384" width="9" style="2"/>
  </cols>
  <sheetData>
    <row r="1" spans="1:15" s="1" customFormat="1" ht="3.65" customHeight="1" x14ac:dyDescent="0.2">
      <c r="A1" s="2"/>
      <c r="B1" s="4"/>
      <c r="C1" s="4"/>
      <c r="D1" s="4"/>
      <c r="E1" s="4"/>
      <c r="F1" s="5"/>
      <c r="G1" s="5"/>
      <c r="H1" s="5"/>
      <c r="I1" s="5"/>
      <c r="J1" s="5"/>
      <c r="K1" s="5"/>
      <c r="L1" s="5"/>
      <c r="M1" s="5"/>
      <c r="N1" s="5"/>
      <c r="O1" s="14"/>
    </row>
    <row r="2" spans="1:15" s="1" customFormat="1" ht="14.15" customHeight="1" x14ac:dyDescent="0.2">
      <c r="B2" s="6"/>
      <c r="C2" s="6"/>
      <c r="D2" s="6"/>
      <c r="E2" s="6"/>
      <c r="F2" s="6"/>
      <c r="G2" s="6"/>
      <c r="H2" s="7"/>
      <c r="I2" s="5"/>
      <c r="J2" s="5"/>
      <c r="K2" s="5"/>
      <c r="L2" s="5"/>
      <c r="M2" s="5"/>
      <c r="N2" s="5"/>
      <c r="O2" s="14"/>
    </row>
    <row r="3" spans="1:15" s="1" customFormat="1" ht="3.65" customHeight="1" x14ac:dyDescent="0.2">
      <c r="B3" s="8"/>
      <c r="C3" s="5"/>
      <c r="D3" s="5"/>
      <c r="E3" s="4"/>
      <c r="F3" s="5"/>
      <c r="G3" s="4"/>
      <c r="H3" s="4"/>
      <c r="I3" s="5"/>
      <c r="J3" s="5"/>
      <c r="K3" s="5"/>
      <c r="L3" s="5"/>
      <c r="M3" s="5"/>
      <c r="N3" s="5"/>
      <c r="O3" s="14"/>
    </row>
    <row r="4" spans="1:15" s="1" customFormat="1" ht="14.15" customHeight="1" x14ac:dyDescent="0.2">
      <c r="B4" s="5"/>
      <c r="C4" s="5"/>
      <c r="D4" s="5"/>
      <c r="E4" s="5"/>
      <c r="F4" s="9"/>
      <c r="G4" s="6"/>
      <c r="H4" s="6"/>
      <c r="I4" s="6"/>
      <c r="J4" s="6"/>
      <c r="K4" s="5"/>
      <c r="L4" s="5"/>
      <c r="M4" s="5"/>
      <c r="N4" s="5"/>
      <c r="O4" s="14"/>
    </row>
    <row r="5" spans="1:15" s="1" customFormat="1" ht="3.65" customHeight="1" x14ac:dyDescent="0.2">
      <c r="B5" s="5"/>
      <c r="C5" s="5"/>
      <c r="D5" s="5"/>
      <c r="E5" s="5"/>
      <c r="F5" s="9"/>
      <c r="G5" s="4"/>
      <c r="H5" s="4"/>
      <c r="I5" s="4"/>
      <c r="J5" s="4"/>
      <c r="K5" s="5"/>
      <c r="L5" s="5"/>
      <c r="M5" s="5"/>
      <c r="N5" s="5"/>
      <c r="O5" s="14"/>
    </row>
    <row r="6" spans="1:15" s="1" customFormat="1" ht="14.15" customHeight="1" x14ac:dyDescent="0.2">
      <c r="B6" s="5"/>
      <c r="C6" s="5"/>
      <c r="D6" s="5"/>
      <c r="E6" s="5"/>
      <c r="G6" s="5"/>
      <c r="H6" s="8"/>
      <c r="I6" s="6"/>
      <c r="J6" s="6"/>
      <c r="K6" s="6"/>
      <c r="L6" s="6"/>
      <c r="M6" s="5"/>
      <c r="N6" s="5"/>
      <c r="O6" s="14"/>
    </row>
    <row r="7" spans="1:15" s="1" customFormat="1" ht="3.65" customHeight="1" x14ac:dyDescent="0.2">
      <c r="B7" s="5"/>
      <c r="C7" s="5"/>
      <c r="D7" s="5"/>
      <c r="E7" s="5"/>
      <c r="F7" s="5"/>
      <c r="G7" s="5"/>
      <c r="H7" s="8"/>
      <c r="I7" s="4"/>
      <c r="J7" s="4"/>
      <c r="K7" s="4"/>
      <c r="L7" s="4"/>
      <c r="M7" s="5"/>
      <c r="N7" s="5"/>
      <c r="O7" s="14"/>
    </row>
    <row r="8" spans="1:15" s="1" customFormat="1" ht="14.15" customHeight="1" x14ac:dyDescent="0.2">
      <c r="B8" s="5"/>
      <c r="C8" s="5"/>
      <c r="D8" s="5"/>
      <c r="E8" s="5"/>
      <c r="F8" s="5"/>
      <c r="G8" s="5"/>
      <c r="H8" s="5"/>
      <c r="I8" s="5"/>
      <c r="J8" s="5"/>
      <c r="K8" s="5"/>
      <c r="L8" s="6"/>
      <c r="M8" s="6"/>
      <c r="N8" s="6"/>
      <c r="O8" s="6"/>
    </row>
    <row r="9" spans="1:15" ht="15.25" customHeight="1" x14ac:dyDescent="0.2">
      <c r="B9" s="10" t="s">
        <v>94</v>
      </c>
      <c r="C9" s="11"/>
      <c r="D9" s="11"/>
      <c r="E9" s="11"/>
      <c r="F9" s="11"/>
      <c r="G9" s="11"/>
      <c r="H9" s="11"/>
      <c r="I9" s="11"/>
    </row>
    <row r="10" spans="1:15" ht="14.25" customHeight="1" x14ac:dyDescent="0.2">
      <c r="B10" s="169" t="s">
        <v>7</v>
      </c>
      <c r="C10" s="171" t="s">
        <v>23</v>
      </c>
      <c r="D10" s="171" t="s">
        <v>24</v>
      </c>
      <c r="E10" s="171" t="s">
        <v>25</v>
      </c>
      <c r="F10" s="169" t="s">
        <v>10</v>
      </c>
      <c r="G10" s="169" t="s">
        <v>11</v>
      </c>
      <c r="H10" s="171" t="s">
        <v>12</v>
      </c>
      <c r="I10" s="171" t="s">
        <v>13</v>
      </c>
      <c r="J10" s="171" t="s">
        <v>14</v>
      </c>
      <c r="K10" s="169" t="s">
        <v>15</v>
      </c>
      <c r="L10" s="165" t="s">
        <v>16</v>
      </c>
      <c r="M10" s="205" t="s">
        <v>17</v>
      </c>
      <c r="N10" s="206"/>
      <c r="O10" s="207"/>
    </row>
    <row r="11" spans="1:15" x14ac:dyDescent="0.2">
      <c r="B11" s="170"/>
      <c r="C11" s="172"/>
      <c r="D11" s="172"/>
      <c r="E11" s="172"/>
      <c r="F11" s="170"/>
      <c r="G11" s="170"/>
      <c r="H11" s="172"/>
      <c r="I11" s="172"/>
      <c r="J11" s="172"/>
      <c r="K11" s="170"/>
      <c r="L11" s="166"/>
      <c r="M11" s="174" t="s">
        <v>32</v>
      </c>
      <c r="N11" s="176" t="s">
        <v>19</v>
      </c>
      <c r="O11" s="178" t="s">
        <v>20</v>
      </c>
    </row>
    <row r="12" spans="1:15" x14ac:dyDescent="0.2">
      <c r="B12" s="187"/>
      <c r="C12" s="172"/>
      <c r="D12" s="177"/>
      <c r="E12" s="177"/>
      <c r="F12" s="187"/>
      <c r="G12" s="187"/>
      <c r="H12" s="177"/>
      <c r="I12" s="177"/>
      <c r="J12" s="177"/>
      <c r="K12" s="170"/>
      <c r="L12" s="180"/>
      <c r="M12" s="175"/>
      <c r="N12" s="177"/>
      <c r="O12" s="179"/>
    </row>
    <row r="13" spans="1:15" x14ac:dyDescent="0.2">
      <c r="B13" s="148">
        <v>1</v>
      </c>
      <c r="C13" s="116"/>
      <c r="D13" s="116"/>
      <c r="E13" s="126" t="s">
        <v>95</v>
      </c>
      <c r="F13" s="139" t="s">
        <v>96</v>
      </c>
      <c r="G13" s="139" t="s">
        <v>21</v>
      </c>
      <c r="H13" s="116" t="s">
        <v>97</v>
      </c>
      <c r="I13" s="126" t="s">
        <v>98</v>
      </c>
      <c r="J13" s="116" t="s">
        <v>51</v>
      </c>
      <c r="K13" s="106">
        <v>42521</v>
      </c>
      <c r="L13" s="84" t="s">
        <v>4</v>
      </c>
      <c r="M13" s="15" t="s">
        <v>99</v>
      </c>
      <c r="N13" s="16" t="s">
        <v>51</v>
      </c>
      <c r="O13" s="17">
        <v>42505</v>
      </c>
    </row>
    <row r="14" spans="1:15" x14ac:dyDescent="0.2">
      <c r="B14" s="149"/>
      <c r="C14" s="117"/>
      <c r="D14" s="117"/>
      <c r="E14" s="127"/>
      <c r="F14" s="140"/>
      <c r="G14" s="140"/>
      <c r="H14" s="117"/>
      <c r="I14" s="127"/>
      <c r="J14" s="117"/>
      <c r="K14" s="107"/>
      <c r="L14" s="85"/>
      <c r="M14" s="18" t="s">
        <v>100</v>
      </c>
      <c r="N14" s="19" t="s">
        <v>51</v>
      </c>
      <c r="O14" s="20">
        <v>42505</v>
      </c>
    </row>
    <row r="15" spans="1:15" x14ac:dyDescent="0.2">
      <c r="B15" s="149"/>
      <c r="C15" s="117"/>
      <c r="D15" s="117"/>
      <c r="E15" s="127"/>
      <c r="F15" s="140"/>
      <c r="G15" s="140"/>
      <c r="H15" s="117"/>
      <c r="I15" s="127"/>
      <c r="J15" s="117"/>
      <c r="K15" s="107"/>
      <c r="L15" s="85"/>
      <c r="M15" s="18" t="s">
        <v>101</v>
      </c>
      <c r="N15" s="19" t="s">
        <v>102</v>
      </c>
      <c r="O15" s="20">
        <v>42507</v>
      </c>
    </row>
    <row r="16" spans="1:15" x14ac:dyDescent="0.2">
      <c r="B16" s="149"/>
      <c r="C16" s="117"/>
      <c r="D16" s="117"/>
      <c r="E16" s="127"/>
      <c r="F16" s="140"/>
      <c r="G16" s="140"/>
      <c r="H16" s="117"/>
      <c r="I16" s="127"/>
      <c r="J16" s="117"/>
      <c r="K16" s="107"/>
      <c r="L16" s="85"/>
      <c r="M16" s="18" t="s">
        <v>103</v>
      </c>
      <c r="N16" s="19" t="s">
        <v>51</v>
      </c>
      <c r="O16" s="20"/>
    </row>
    <row r="17" spans="2:15" x14ac:dyDescent="0.2">
      <c r="B17" s="150"/>
      <c r="C17" s="118"/>
      <c r="D17" s="118"/>
      <c r="E17" s="128"/>
      <c r="F17" s="141"/>
      <c r="G17" s="141"/>
      <c r="H17" s="118"/>
      <c r="I17" s="128"/>
      <c r="J17" s="118"/>
      <c r="K17" s="108"/>
      <c r="L17" s="86"/>
      <c r="M17" s="21"/>
      <c r="N17" s="22"/>
      <c r="O17" s="23"/>
    </row>
    <row r="18" spans="2:15" x14ac:dyDescent="0.2">
      <c r="B18" s="148">
        <v>2</v>
      </c>
      <c r="C18" s="116">
        <v>7</v>
      </c>
      <c r="D18" s="116">
        <v>3</v>
      </c>
      <c r="E18" s="126" t="s">
        <v>104</v>
      </c>
      <c r="F18" s="139" t="s">
        <v>105</v>
      </c>
      <c r="G18" s="139" t="s">
        <v>21</v>
      </c>
      <c r="H18" s="116" t="s">
        <v>97</v>
      </c>
      <c r="I18" s="126" t="s">
        <v>106</v>
      </c>
      <c r="J18" s="116" t="s">
        <v>22</v>
      </c>
      <c r="K18" s="106">
        <v>42531</v>
      </c>
      <c r="L18" s="84" t="s">
        <v>3</v>
      </c>
      <c r="M18" s="15" t="s">
        <v>107</v>
      </c>
      <c r="N18" s="16" t="s">
        <v>22</v>
      </c>
      <c r="O18" s="17">
        <v>42511</v>
      </c>
    </row>
    <row r="19" spans="2:15" x14ac:dyDescent="0.2">
      <c r="B19" s="149"/>
      <c r="C19" s="117"/>
      <c r="D19" s="117"/>
      <c r="E19" s="127"/>
      <c r="F19" s="140"/>
      <c r="G19" s="140"/>
      <c r="H19" s="117"/>
      <c r="I19" s="127"/>
      <c r="J19" s="117"/>
      <c r="K19" s="107"/>
      <c r="L19" s="85"/>
      <c r="M19" s="18" t="s">
        <v>108</v>
      </c>
      <c r="N19" s="19" t="s">
        <v>51</v>
      </c>
      <c r="O19" s="20">
        <v>42512</v>
      </c>
    </row>
    <row r="20" spans="2:15" ht="24" x14ac:dyDescent="0.2">
      <c r="B20" s="149"/>
      <c r="C20" s="117"/>
      <c r="D20" s="117"/>
      <c r="E20" s="127"/>
      <c r="F20" s="140"/>
      <c r="G20" s="140"/>
      <c r="H20" s="117"/>
      <c r="I20" s="127"/>
      <c r="J20" s="117"/>
      <c r="K20" s="107"/>
      <c r="L20" s="85"/>
      <c r="M20" s="18" t="s">
        <v>109</v>
      </c>
      <c r="N20" s="19" t="s">
        <v>22</v>
      </c>
      <c r="O20" s="20">
        <v>42512</v>
      </c>
    </row>
    <row r="21" spans="2:15" ht="11.9" customHeight="1" x14ac:dyDescent="0.2">
      <c r="B21" s="149"/>
      <c r="C21" s="117"/>
      <c r="D21" s="117"/>
      <c r="E21" s="127"/>
      <c r="F21" s="140"/>
      <c r="G21" s="140"/>
      <c r="H21" s="117"/>
      <c r="I21" s="127"/>
      <c r="J21" s="117"/>
      <c r="K21" s="107"/>
      <c r="L21" s="85"/>
      <c r="M21" s="18"/>
      <c r="N21" s="19"/>
      <c r="O21" s="20"/>
    </row>
    <row r="22" spans="2:15" ht="11.9" customHeight="1" x14ac:dyDescent="0.2">
      <c r="B22" s="150"/>
      <c r="C22" s="118"/>
      <c r="D22" s="118"/>
      <c r="E22" s="128"/>
      <c r="F22" s="141"/>
      <c r="G22" s="141"/>
      <c r="H22" s="118"/>
      <c r="I22" s="128"/>
      <c r="J22" s="118"/>
      <c r="K22" s="108"/>
      <c r="L22" s="86"/>
      <c r="M22" s="21"/>
      <c r="N22" s="22"/>
      <c r="O22" s="23"/>
    </row>
    <row r="23" spans="2:15" x14ac:dyDescent="0.2">
      <c r="B23" s="148">
        <v>3</v>
      </c>
      <c r="C23" s="116">
        <v>2</v>
      </c>
      <c r="D23" s="116">
        <v>7</v>
      </c>
      <c r="E23" s="126" t="s">
        <v>110</v>
      </c>
      <c r="F23" s="139" t="s">
        <v>34</v>
      </c>
      <c r="G23" s="139" t="s">
        <v>21</v>
      </c>
      <c r="H23" s="116" t="s">
        <v>97</v>
      </c>
      <c r="I23" s="126" t="s">
        <v>111</v>
      </c>
      <c r="J23" s="116" t="s">
        <v>57</v>
      </c>
      <c r="K23" s="106">
        <v>42541</v>
      </c>
      <c r="L23" s="84" t="s">
        <v>2</v>
      </c>
      <c r="M23" s="15" t="s">
        <v>112</v>
      </c>
      <c r="N23" s="16" t="s">
        <v>57</v>
      </c>
      <c r="O23" s="17">
        <v>42513</v>
      </c>
    </row>
    <row r="24" spans="2:15" x14ac:dyDescent="0.2">
      <c r="B24" s="149"/>
      <c r="C24" s="117"/>
      <c r="D24" s="117"/>
      <c r="E24" s="127"/>
      <c r="F24" s="140"/>
      <c r="G24" s="140"/>
      <c r="H24" s="117"/>
      <c r="I24" s="127"/>
      <c r="J24" s="117"/>
      <c r="K24" s="107"/>
      <c r="L24" s="85"/>
      <c r="M24" s="18" t="s">
        <v>113</v>
      </c>
      <c r="N24" s="19" t="s">
        <v>57</v>
      </c>
      <c r="O24" s="20">
        <v>42513</v>
      </c>
    </row>
    <row r="25" spans="2:15" x14ac:dyDescent="0.2">
      <c r="B25" s="149"/>
      <c r="C25" s="117"/>
      <c r="D25" s="117"/>
      <c r="E25" s="127"/>
      <c r="F25" s="140"/>
      <c r="G25" s="140"/>
      <c r="H25" s="117"/>
      <c r="I25" s="127"/>
      <c r="J25" s="117"/>
      <c r="K25" s="107"/>
      <c r="L25" s="85"/>
      <c r="M25" s="18"/>
      <c r="N25" s="19"/>
      <c r="O25" s="20"/>
    </row>
    <row r="26" spans="2:15" ht="11.9" customHeight="1" x14ac:dyDescent="0.2">
      <c r="B26" s="149"/>
      <c r="C26" s="117"/>
      <c r="D26" s="117"/>
      <c r="E26" s="127"/>
      <c r="F26" s="140"/>
      <c r="G26" s="140"/>
      <c r="H26" s="117"/>
      <c r="I26" s="127"/>
      <c r="J26" s="117"/>
      <c r="K26" s="107"/>
      <c r="L26" s="85"/>
      <c r="M26" s="18"/>
      <c r="N26" s="19"/>
      <c r="O26" s="20"/>
    </row>
    <row r="27" spans="2:15" ht="11.9" customHeight="1" x14ac:dyDescent="0.2">
      <c r="B27" s="150"/>
      <c r="C27" s="118"/>
      <c r="D27" s="118"/>
      <c r="E27" s="128"/>
      <c r="F27" s="141"/>
      <c r="G27" s="141"/>
      <c r="H27" s="118"/>
      <c r="I27" s="128"/>
      <c r="J27" s="118"/>
      <c r="K27" s="108"/>
      <c r="L27" s="86"/>
      <c r="M27" s="21"/>
      <c r="N27" s="22"/>
      <c r="O27" s="23"/>
    </row>
    <row r="28" spans="2:15" x14ac:dyDescent="0.2">
      <c r="B28" s="148">
        <v>4</v>
      </c>
      <c r="C28" s="116"/>
      <c r="D28" s="116"/>
      <c r="E28" s="126" t="s">
        <v>114</v>
      </c>
      <c r="F28" s="139" t="s">
        <v>115</v>
      </c>
      <c r="G28" s="139" t="s">
        <v>116</v>
      </c>
      <c r="H28" s="116" t="s">
        <v>117</v>
      </c>
      <c r="I28" s="126" t="s">
        <v>118</v>
      </c>
      <c r="J28" s="116" t="s">
        <v>22</v>
      </c>
      <c r="K28" s="106">
        <v>42531</v>
      </c>
      <c r="L28" s="84" t="s">
        <v>3</v>
      </c>
      <c r="M28" s="15" t="s">
        <v>119</v>
      </c>
      <c r="N28" s="16" t="s">
        <v>22</v>
      </c>
      <c r="O28" s="17">
        <v>42505</v>
      </c>
    </row>
    <row r="29" spans="2:15" x14ac:dyDescent="0.2">
      <c r="B29" s="149"/>
      <c r="C29" s="117"/>
      <c r="D29" s="117"/>
      <c r="E29" s="127"/>
      <c r="F29" s="140"/>
      <c r="G29" s="140"/>
      <c r="H29" s="117"/>
      <c r="I29" s="127"/>
      <c r="J29" s="117"/>
      <c r="K29" s="107"/>
      <c r="L29" s="85"/>
      <c r="M29" s="18" t="s">
        <v>120</v>
      </c>
      <c r="N29" s="19" t="s">
        <v>22</v>
      </c>
      <c r="O29" s="20">
        <v>42505</v>
      </c>
    </row>
    <row r="30" spans="2:15" x14ac:dyDescent="0.2">
      <c r="B30" s="149"/>
      <c r="C30" s="117"/>
      <c r="D30" s="117"/>
      <c r="E30" s="127"/>
      <c r="F30" s="140"/>
      <c r="G30" s="140"/>
      <c r="H30" s="117"/>
      <c r="I30" s="127"/>
      <c r="J30" s="117"/>
      <c r="K30" s="107"/>
      <c r="L30" s="85"/>
      <c r="M30" s="18"/>
      <c r="N30" s="19"/>
      <c r="O30" s="20"/>
    </row>
    <row r="31" spans="2:15" x14ac:dyDescent="0.2">
      <c r="B31" s="149"/>
      <c r="C31" s="117"/>
      <c r="D31" s="117"/>
      <c r="E31" s="127"/>
      <c r="F31" s="140"/>
      <c r="G31" s="140"/>
      <c r="H31" s="117"/>
      <c r="I31" s="127"/>
      <c r="J31" s="117"/>
      <c r="K31" s="107"/>
      <c r="L31" s="85"/>
      <c r="M31" s="18"/>
      <c r="N31" s="19"/>
      <c r="O31" s="20"/>
    </row>
    <row r="32" spans="2:15" x14ac:dyDescent="0.2">
      <c r="B32" s="150"/>
      <c r="C32" s="118"/>
      <c r="D32" s="118"/>
      <c r="E32" s="128"/>
      <c r="F32" s="141"/>
      <c r="G32" s="141"/>
      <c r="H32" s="118"/>
      <c r="I32" s="128"/>
      <c r="J32" s="118"/>
      <c r="K32" s="108"/>
      <c r="L32" s="86"/>
      <c r="M32" s="21"/>
      <c r="N32" s="22"/>
      <c r="O32" s="23"/>
    </row>
    <row r="33" spans="2:15" ht="12" customHeight="1" x14ac:dyDescent="0.2">
      <c r="B33" s="148">
        <v>5</v>
      </c>
      <c r="C33" s="116"/>
      <c r="D33" s="116"/>
      <c r="E33" s="126" t="s">
        <v>121</v>
      </c>
      <c r="F33" s="139" t="s">
        <v>122</v>
      </c>
      <c r="G33" s="139" t="s">
        <v>116</v>
      </c>
      <c r="H33" s="116" t="s">
        <v>117</v>
      </c>
      <c r="I33" s="126" t="s">
        <v>123</v>
      </c>
      <c r="J33" s="116" t="s">
        <v>22</v>
      </c>
      <c r="K33" s="106">
        <v>42515</v>
      </c>
      <c r="L33" s="84" t="s">
        <v>5</v>
      </c>
      <c r="M33" s="15" t="s">
        <v>124</v>
      </c>
      <c r="N33" s="16" t="s">
        <v>22</v>
      </c>
      <c r="O33" s="17">
        <v>42508</v>
      </c>
    </row>
    <row r="34" spans="2:15" x14ac:dyDescent="0.2">
      <c r="B34" s="149"/>
      <c r="C34" s="117"/>
      <c r="D34" s="117"/>
      <c r="E34" s="127"/>
      <c r="F34" s="140"/>
      <c r="G34" s="140"/>
      <c r="H34" s="117"/>
      <c r="I34" s="127"/>
      <c r="J34" s="117"/>
      <c r="K34" s="107"/>
      <c r="L34" s="85"/>
      <c r="M34" s="18" t="s">
        <v>125</v>
      </c>
      <c r="N34" s="19" t="s">
        <v>22</v>
      </c>
      <c r="O34" s="20">
        <v>42513</v>
      </c>
    </row>
    <row r="35" spans="2:15" x14ac:dyDescent="0.2">
      <c r="B35" s="149"/>
      <c r="C35" s="117"/>
      <c r="D35" s="117"/>
      <c r="E35" s="127"/>
      <c r="F35" s="140"/>
      <c r="G35" s="140"/>
      <c r="H35" s="117"/>
      <c r="I35" s="127"/>
      <c r="J35" s="117"/>
      <c r="K35" s="107"/>
      <c r="L35" s="85"/>
      <c r="M35" s="18"/>
      <c r="N35" s="19"/>
      <c r="O35" s="20"/>
    </row>
    <row r="36" spans="2:15" x14ac:dyDescent="0.2">
      <c r="B36" s="149"/>
      <c r="C36" s="117"/>
      <c r="D36" s="117"/>
      <c r="E36" s="127"/>
      <c r="F36" s="140"/>
      <c r="G36" s="140"/>
      <c r="H36" s="117"/>
      <c r="I36" s="127"/>
      <c r="J36" s="117"/>
      <c r="K36" s="107"/>
      <c r="L36" s="85"/>
      <c r="M36" s="18"/>
      <c r="N36" s="19"/>
      <c r="O36" s="20"/>
    </row>
    <row r="37" spans="2:15" x14ac:dyDescent="0.2">
      <c r="B37" s="150"/>
      <c r="C37" s="118"/>
      <c r="D37" s="118"/>
      <c r="E37" s="128"/>
      <c r="F37" s="141"/>
      <c r="G37" s="141"/>
      <c r="H37" s="118"/>
      <c r="I37" s="128"/>
      <c r="J37" s="118"/>
      <c r="K37" s="108"/>
      <c r="L37" s="86"/>
      <c r="M37" s="21"/>
      <c r="N37" s="22"/>
      <c r="O37" s="23"/>
    </row>
    <row r="38" spans="2:15" ht="12" customHeight="1" x14ac:dyDescent="0.2">
      <c r="B38" s="148">
        <v>6</v>
      </c>
      <c r="C38" s="116">
        <v>7</v>
      </c>
      <c r="D38" s="116"/>
      <c r="E38" s="126" t="s">
        <v>126</v>
      </c>
      <c r="F38" s="139" t="s">
        <v>55</v>
      </c>
      <c r="G38" s="139" t="s">
        <v>21</v>
      </c>
      <c r="H38" s="116" t="s">
        <v>97</v>
      </c>
      <c r="I38" s="126" t="s">
        <v>127</v>
      </c>
      <c r="J38" s="116" t="s">
        <v>57</v>
      </c>
      <c r="K38" s="106">
        <v>42536</v>
      </c>
      <c r="L38" s="84" t="s">
        <v>2</v>
      </c>
      <c r="M38" s="15" t="s">
        <v>128</v>
      </c>
      <c r="N38" s="16"/>
      <c r="O38" s="17"/>
    </row>
    <row r="39" spans="2:15" x14ac:dyDescent="0.2">
      <c r="B39" s="149"/>
      <c r="C39" s="117"/>
      <c r="D39" s="117"/>
      <c r="E39" s="127"/>
      <c r="F39" s="140"/>
      <c r="G39" s="140"/>
      <c r="H39" s="117"/>
      <c r="I39" s="127"/>
      <c r="J39" s="117"/>
      <c r="K39" s="107"/>
      <c r="L39" s="85"/>
      <c r="M39" s="18"/>
      <c r="N39" s="19"/>
      <c r="O39" s="20"/>
    </row>
    <row r="40" spans="2:15" x14ac:dyDescent="0.2">
      <c r="B40" s="149"/>
      <c r="C40" s="117"/>
      <c r="D40" s="117"/>
      <c r="E40" s="127"/>
      <c r="F40" s="140"/>
      <c r="G40" s="140"/>
      <c r="H40" s="117"/>
      <c r="I40" s="127"/>
      <c r="J40" s="117"/>
      <c r="K40" s="107"/>
      <c r="L40" s="85"/>
      <c r="M40" s="18"/>
      <c r="N40" s="19"/>
      <c r="O40" s="20"/>
    </row>
    <row r="41" spans="2:15" x14ac:dyDescent="0.2">
      <c r="B41" s="149"/>
      <c r="C41" s="117"/>
      <c r="D41" s="117"/>
      <c r="E41" s="127"/>
      <c r="F41" s="140"/>
      <c r="G41" s="140"/>
      <c r="H41" s="117"/>
      <c r="I41" s="127"/>
      <c r="J41" s="117"/>
      <c r="K41" s="107"/>
      <c r="L41" s="85"/>
      <c r="M41" s="18"/>
      <c r="N41" s="19"/>
      <c r="O41" s="20"/>
    </row>
    <row r="42" spans="2:15" x14ac:dyDescent="0.2">
      <c r="B42" s="150"/>
      <c r="C42" s="118"/>
      <c r="D42" s="118"/>
      <c r="E42" s="128"/>
      <c r="F42" s="141"/>
      <c r="G42" s="141"/>
      <c r="H42" s="118"/>
      <c r="I42" s="128"/>
      <c r="J42" s="118"/>
      <c r="K42" s="108"/>
      <c r="L42" s="86"/>
      <c r="M42" s="21"/>
      <c r="N42" s="22"/>
      <c r="O42" s="23"/>
    </row>
    <row r="43" spans="2:15" ht="12" customHeight="1" x14ac:dyDescent="0.2">
      <c r="B43" s="148">
        <v>7</v>
      </c>
      <c r="C43" s="116">
        <v>3</v>
      </c>
      <c r="D43" s="116">
        <v>6</v>
      </c>
      <c r="E43" s="126" t="s">
        <v>129</v>
      </c>
      <c r="F43" s="139" t="s">
        <v>55</v>
      </c>
      <c r="G43" s="139" t="s">
        <v>21</v>
      </c>
      <c r="H43" s="116" t="s">
        <v>97</v>
      </c>
      <c r="I43" s="126" t="s">
        <v>130</v>
      </c>
      <c r="J43" s="116" t="s">
        <v>51</v>
      </c>
      <c r="K43" s="106">
        <v>42536</v>
      </c>
      <c r="L43" s="84" t="s">
        <v>2</v>
      </c>
      <c r="M43" s="15" t="s">
        <v>131</v>
      </c>
      <c r="N43" s="16" t="s">
        <v>22</v>
      </c>
      <c r="O43" s="17">
        <v>42510</v>
      </c>
    </row>
    <row r="44" spans="2:15" x14ac:dyDescent="0.2">
      <c r="B44" s="149"/>
      <c r="C44" s="117"/>
      <c r="D44" s="117"/>
      <c r="E44" s="127"/>
      <c r="F44" s="140"/>
      <c r="G44" s="140"/>
      <c r="H44" s="117"/>
      <c r="I44" s="127"/>
      <c r="J44" s="117"/>
      <c r="K44" s="107"/>
      <c r="L44" s="85"/>
      <c r="M44" s="18"/>
      <c r="N44" s="19"/>
      <c r="O44" s="20"/>
    </row>
    <row r="45" spans="2:15" x14ac:dyDescent="0.2">
      <c r="B45" s="149"/>
      <c r="C45" s="117"/>
      <c r="D45" s="117"/>
      <c r="E45" s="127"/>
      <c r="F45" s="140"/>
      <c r="G45" s="140"/>
      <c r="H45" s="117"/>
      <c r="I45" s="127"/>
      <c r="J45" s="117"/>
      <c r="K45" s="107"/>
      <c r="L45" s="85"/>
      <c r="M45" s="18"/>
      <c r="N45" s="19"/>
      <c r="O45" s="20"/>
    </row>
    <row r="46" spans="2:15" x14ac:dyDescent="0.2">
      <c r="B46" s="149"/>
      <c r="C46" s="117"/>
      <c r="D46" s="117"/>
      <c r="E46" s="127"/>
      <c r="F46" s="140"/>
      <c r="G46" s="140"/>
      <c r="H46" s="117"/>
      <c r="I46" s="127"/>
      <c r="J46" s="117"/>
      <c r="K46" s="107"/>
      <c r="L46" s="85"/>
      <c r="M46" s="18"/>
      <c r="N46" s="19"/>
      <c r="O46" s="20"/>
    </row>
    <row r="47" spans="2:15" x14ac:dyDescent="0.2">
      <c r="B47" s="150"/>
      <c r="C47" s="118"/>
      <c r="D47" s="118"/>
      <c r="E47" s="128"/>
      <c r="F47" s="141"/>
      <c r="G47" s="141"/>
      <c r="H47" s="118"/>
      <c r="I47" s="128"/>
      <c r="J47" s="118"/>
      <c r="K47" s="108"/>
      <c r="L47" s="86"/>
      <c r="M47" s="21"/>
      <c r="N47" s="22"/>
      <c r="O47" s="23"/>
    </row>
    <row r="48" spans="2:15" ht="12" customHeight="1" x14ac:dyDescent="0.2">
      <c r="B48" s="148">
        <v>8</v>
      </c>
      <c r="C48" s="116"/>
      <c r="D48" s="116"/>
      <c r="E48" s="126" t="s">
        <v>132</v>
      </c>
      <c r="F48" s="139" t="s">
        <v>96</v>
      </c>
      <c r="G48" s="139" t="s">
        <v>21</v>
      </c>
      <c r="H48" s="116" t="s">
        <v>35</v>
      </c>
      <c r="I48" s="126" t="s">
        <v>133</v>
      </c>
      <c r="J48" s="116" t="s">
        <v>51</v>
      </c>
      <c r="K48" s="106">
        <v>42531</v>
      </c>
      <c r="L48" s="84" t="s">
        <v>3</v>
      </c>
      <c r="M48" s="15" t="s">
        <v>134</v>
      </c>
      <c r="N48" s="16" t="s">
        <v>51</v>
      </c>
      <c r="O48" s="17">
        <v>42513</v>
      </c>
    </row>
    <row r="49" spans="2:15" x14ac:dyDescent="0.2">
      <c r="B49" s="149"/>
      <c r="C49" s="117"/>
      <c r="D49" s="117"/>
      <c r="E49" s="127"/>
      <c r="F49" s="140"/>
      <c r="G49" s="140"/>
      <c r="H49" s="117"/>
      <c r="I49" s="127"/>
      <c r="J49" s="117"/>
      <c r="K49" s="107"/>
      <c r="L49" s="85"/>
      <c r="M49" s="18" t="s">
        <v>135</v>
      </c>
      <c r="N49" s="19" t="s">
        <v>51</v>
      </c>
      <c r="O49" s="20">
        <v>42513</v>
      </c>
    </row>
    <row r="50" spans="2:15" x14ac:dyDescent="0.2">
      <c r="B50" s="149"/>
      <c r="C50" s="117"/>
      <c r="D50" s="117"/>
      <c r="E50" s="127"/>
      <c r="F50" s="140"/>
      <c r="G50" s="140"/>
      <c r="H50" s="117"/>
      <c r="I50" s="127"/>
      <c r="J50" s="117"/>
      <c r="K50" s="107"/>
      <c r="L50" s="85"/>
      <c r="M50" s="18"/>
      <c r="N50" s="19"/>
      <c r="O50" s="20"/>
    </row>
    <row r="51" spans="2:15" x14ac:dyDescent="0.2">
      <c r="B51" s="149"/>
      <c r="C51" s="117"/>
      <c r="D51" s="117"/>
      <c r="E51" s="127"/>
      <c r="F51" s="140"/>
      <c r="G51" s="140"/>
      <c r="H51" s="117"/>
      <c r="I51" s="127"/>
      <c r="J51" s="117"/>
      <c r="K51" s="107"/>
      <c r="L51" s="85"/>
      <c r="M51" s="18"/>
      <c r="N51" s="19"/>
      <c r="O51" s="20"/>
    </row>
    <row r="52" spans="2:15" x14ac:dyDescent="0.2">
      <c r="B52" s="150"/>
      <c r="C52" s="118"/>
      <c r="D52" s="118"/>
      <c r="E52" s="128"/>
      <c r="F52" s="141"/>
      <c r="G52" s="141"/>
      <c r="H52" s="118"/>
      <c r="I52" s="128"/>
      <c r="J52" s="118"/>
      <c r="K52" s="108"/>
      <c r="L52" s="86"/>
      <c r="M52" s="21"/>
      <c r="N52" s="22"/>
      <c r="O52" s="23"/>
    </row>
    <row r="53" spans="2:15" ht="12" customHeight="1" x14ac:dyDescent="0.2">
      <c r="B53" s="148">
        <v>9</v>
      </c>
      <c r="C53" s="116"/>
      <c r="D53" s="116"/>
      <c r="E53" s="126" t="s">
        <v>136</v>
      </c>
      <c r="F53" s="139" t="s">
        <v>137</v>
      </c>
      <c r="G53" s="139" t="s">
        <v>79</v>
      </c>
      <c r="H53" s="116" t="s">
        <v>117</v>
      </c>
      <c r="I53" s="126" t="s">
        <v>138</v>
      </c>
      <c r="J53" s="116" t="s">
        <v>57</v>
      </c>
      <c r="K53" s="106">
        <v>42582</v>
      </c>
      <c r="L53" s="84" t="s">
        <v>3</v>
      </c>
      <c r="M53" s="15" t="s">
        <v>139</v>
      </c>
      <c r="N53" s="16" t="s">
        <v>57</v>
      </c>
      <c r="O53" s="17">
        <v>42510</v>
      </c>
    </row>
    <row r="54" spans="2:15" x14ac:dyDescent="0.2">
      <c r="B54" s="149"/>
      <c r="C54" s="117"/>
      <c r="D54" s="117"/>
      <c r="E54" s="127"/>
      <c r="F54" s="140"/>
      <c r="G54" s="140"/>
      <c r="H54" s="117"/>
      <c r="I54" s="127"/>
      <c r="J54" s="117"/>
      <c r="K54" s="107"/>
      <c r="L54" s="85"/>
      <c r="M54" s="18" t="s">
        <v>140</v>
      </c>
      <c r="N54" s="19" t="s">
        <v>57</v>
      </c>
      <c r="O54" s="20">
        <v>42510</v>
      </c>
    </row>
    <row r="55" spans="2:15" x14ac:dyDescent="0.2">
      <c r="B55" s="149"/>
      <c r="C55" s="117"/>
      <c r="D55" s="117"/>
      <c r="E55" s="127"/>
      <c r="F55" s="140"/>
      <c r="G55" s="140"/>
      <c r="H55" s="117"/>
      <c r="I55" s="127"/>
      <c r="J55" s="117"/>
      <c r="K55" s="107"/>
      <c r="L55" s="85"/>
      <c r="M55" s="18"/>
      <c r="N55" s="19"/>
      <c r="O55" s="20"/>
    </row>
    <row r="56" spans="2:15" x14ac:dyDescent="0.2">
      <c r="B56" s="149"/>
      <c r="C56" s="117"/>
      <c r="D56" s="117"/>
      <c r="E56" s="127"/>
      <c r="F56" s="140"/>
      <c r="G56" s="140"/>
      <c r="H56" s="117"/>
      <c r="I56" s="127"/>
      <c r="J56" s="117"/>
      <c r="K56" s="107"/>
      <c r="L56" s="85"/>
      <c r="M56" s="18"/>
      <c r="N56" s="19"/>
      <c r="O56" s="20"/>
    </row>
    <row r="57" spans="2:15" x14ac:dyDescent="0.2">
      <c r="B57" s="150"/>
      <c r="C57" s="118"/>
      <c r="D57" s="118"/>
      <c r="E57" s="128"/>
      <c r="F57" s="141"/>
      <c r="G57" s="141"/>
      <c r="H57" s="118"/>
      <c r="I57" s="128"/>
      <c r="J57" s="118"/>
      <c r="K57" s="108"/>
      <c r="L57" s="86"/>
      <c r="M57" s="21"/>
      <c r="N57" s="22"/>
      <c r="O57" s="23"/>
    </row>
    <row r="58" spans="2:15" ht="12" customHeight="1" x14ac:dyDescent="0.2">
      <c r="B58" s="148">
        <v>10</v>
      </c>
      <c r="C58" s="116"/>
      <c r="D58" s="116"/>
      <c r="E58" s="126" t="s">
        <v>141</v>
      </c>
      <c r="F58" s="139" t="s">
        <v>142</v>
      </c>
      <c r="G58" s="139" t="s">
        <v>143</v>
      </c>
      <c r="H58" s="116" t="s">
        <v>144</v>
      </c>
      <c r="I58" s="126" t="s">
        <v>145</v>
      </c>
      <c r="J58" s="116" t="s">
        <v>22</v>
      </c>
      <c r="K58" s="106">
        <v>42731</v>
      </c>
      <c r="L58" s="84" t="s">
        <v>0</v>
      </c>
      <c r="M58" s="15"/>
      <c r="N58" s="16"/>
      <c r="O58" s="17"/>
    </row>
    <row r="59" spans="2:15" x14ac:dyDescent="0.2">
      <c r="B59" s="149"/>
      <c r="C59" s="117"/>
      <c r="D59" s="117"/>
      <c r="E59" s="127"/>
      <c r="F59" s="140"/>
      <c r="G59" s="140"/>
      <c r="H59" s="117"/>
      <c r="I59" s="127"/>
      <c r="J59" s="117"/>
      <c r="K59" s="107"/>
      <c r="L59" s="85"/>
      <c r="M59" s="18"/>
      <c r="N59" s="19"/>
      <c r="O59" s="20"/>
    </row>
    <row r="60" spans="2:15" x14ac:dyDescent="0.2">
      <c r="B60" s="149"/>
      <c r="C60" s="117"/>
      <c r="D60" s="117"/>
      <c r="E60" s="127"/>
      <c r="F60" s="140"/>
      <c r="G60" s="140"/>
      <c r="H60" s="117"/>
      <c r="I60" s="127"/>
      <c r="J60" s="117"/>
      <c r="K60" s="107"/>
      <c r="L60" s="85"/>
      <c r="M60" s="18"/>
      <c r="N60" s="19"/>
      <c r="O60" s="20"/>
    </row>
    <row r="61" spans="2:15" x14ac:dyDescent="0.2">
      <c r="B61" s="149"/>
      <c r="C61" s="117"/>
      <c r="D61" s="117"/>
      <c r="E61" s="127"/>
      <c r="F61" s="140"/>
      <c r="G61" s="140"/>
      <c r="H61" s="117"/>
      <c r="I61" s="127"/>
      <c r="J61" s="117"/>
      <c r="K61" s="107"/>
      <c r="L61" s="85"/>
      <c r="M61" s="18"/>
      <c r="N61" s="19"/>
      <c r="O61" s="20"/>
    </row>
    <row r="62" spans="2:15" x14ac:dyDescent="0.2">
      <c r="B62" s="150"/>
      <c r="C62" s="118"/>
      <c r="D62" s="118"/>
      <c r="E62" s="128"/>
      <c r="F62" s="141"/>
      <c r="G62" s="141"/>
      <c r="H62" s="118"/>
      <c r="I62" s="128"/>
      <c r="J62" s="118"/>
      <c r="K62" s="108"/>
      <c r="L62" s="86"/>
      <c r="M62" s="21"/>
      <c r="N62" s="22"/>
      <c r="O62" s="23"/>
    </row>
    <row r="63" spans="2:15" ht="12" customHeight="1" x14ac:dyDescent="0.2">
      <c r="B63" s="148">
        <v>11</v>
      </c>
      <c r="C63" s="116"/>
      <c r="D63" s="116"/>
      <c r="E63" s="126"/>
      <c r="F63" s="139"/>
      <c r="G63" s="139"/>
      <c r="H63" s="116"/>
      <c r="I63" s="126"/>
      <c r="J63" s="116"/>
      <c r="K63" s="106"/>
      <c r="L63" s="84"/>
      <c r="M63" s="15"/>
      <c r="N63" s="16"/>
      <c r="O63" s="17"/>
    </row>
    <row r="64" spans="2:15" x14ac:dyDescent="0.2">
      <c r="B64" s="149"/>
      <c r="C64" s="117"/>
      <c r="D64" s="117"/>
      <c r="E64" s="127"/>
      <c r="F64" s="140"/>
      <c r="G64" s="140"/>
      <c r="H64" s="117"/>
      <c r="I64" s="127"/>
      <c r="J64" s="117"/>
      <c r="K64" s="107"/>
      <c r="L64" s="85"/>
      <c r="M64" s="18"/>
      <c r="N64" s="19"/>
      <c r="O64" s="20"/>
    </row>
    <row r="65" spans="2:15" x14ac:dyDescent="0.2">
      <c r="B65" s="149"/>
      <c r="C65" s="117"/>
      <c r="D65" s="117"/>
      <c r="E65" s="127"/>
      <c r="F65" s="140"/>
      <c r="G65" s="140"/>
      <c r="H65" s="117"/>
      <c r="I65" s="127"/>
      <c r="J65" s="117"/>
      <c r="K65" s="107"/>
      <c r="L65" s="85"/>
      <c r="M65" s="18"/>
      <c r="N65" s="19"/>
      <c r="O65" s="20"/>
    </row>
    <row r="66" spans="2:15" x14ac:dyDescent="0.2">
      <c r="B66" s="149"/>
      <c r="C66" s="117"/>
      <c r="D66" s="117"/>
      <c r="E66" s="127"/>
      <c r="F66" s="140"/>
      <c r="G66" s="140"/>
      <c r="H66" s="117"/>
      <c r="I66" s="127"/>
      <c r="J66" s="117"/>
      <c r="K66" s="107"/>
      <c r="L66" s="85"/>
      <c r="M66" s="18"/>
      <c r="N66" s="19"/>
      <c r="O66" s="20"/>
    </row>
    <row r="67" spans="2:15" x14ac:dyDescent="0.2">
      <c r="B67" s="150"/>
      <c r="C67" s="118"/>
      <c r="D67" s="118"/>
      <c r="E67" s="128"/>
      <c r="F67" s="141"/>
      <c r="G67" s="141"/>
      <c r="H67" s="118"/>
      <c r="I67" s="128"/>
      <c r="J67" s="118"/>
      <c r="K67" s="108"/>
      <c r="L67" s="86"/>
      <c r="M67" s="21"/>
      <c r="N67" s="22"/>
      <c r="O67" s="23"/>
    </row>
    <row r="68" spans="2:15" x14ac:dyDescent="0.2">
      <c r="B68" s="148">
        <v>12</v>
      </c>
      <c r="C68" s="116"/>
      <c r="D68" s="116"/>
      <c r="E68" s="126"/>
      <c r="F68" s="139"/>
      <c r="G68" s="139"/>
      <c r="H68" s="116"/>
      <c r="I68" s="126"/>
      <c r="J68" s="116"/>
      <c r="K68" s="106"/>
      <c r="L68" s="84"/>
      <c r="M68" s="15"/>
      <c r="N68" s="16"/>
      <c r="O68" s="17"/>
    </row>
    <row r="69" spans="2:15" x14ac:dyDescent="0.2">
      <c r="B69" s="149"/>
      <c r="C69" s="117"/>
      <c r="D69" s="117"/>
      <c r="E69" s="127"/>
      <c r="F69" s="140"/>
      <c r="G69" s="140"/>
      <c r="H69" s="117"/>
      <c r="I69" s="127"/>
      <c r="J69" s="117"/>
      <c r="K69" s="107"/>
      <c r="L69" s="85"/>
      <c r="M69" s="18"/>
      <c r="N69" s="19"/>
      <c r="O69" s="20"/>
    </row>
    <row r="70" spans="2:15" x14ac:dyDescent="0.2">
      <c r="B70" s="149"/>
      <c r="C70" s="117"/>
      <c r="D70" s="117"/>
      <c r="E70" s="127"/>
      <c r="F70" s="140"/>
      <c r="G70" s="140"/>
      <c r="H70" s="117"/>
      <c r="I70" s="127"/>
      <c r="J70" s="117"/>
      <c r="K70" s="107"/>
      <c r="L70" s="85"/>
      <c r="M70" s="18"/>
      <c r="N70" s="19"/>
      <c r="O70" s="20"/>
    </row>
    <row r="71" spans="2:15" ht="11.9" customHeight="1" x14ac:dyDescent="0.2">
      <c r="B71" s="149"/>
      <c r="C71" s="117"/>
      <c r="D71" s="117"/>
      <c r="E71" s="127"/>
      <c r="F71" s="140"/>
      <c r="G71" s="140"/>
      <c r="H71" s="117"/>
      <c r="I71" s="127"/>
      <c r="J71" s="117"/>
      <c r="K71" s="107"/>
      <c r="L71" s="85"/>
      <c r="M71" s="18"/>
      <c r="N71" s="19"/>
      <c r="O71" s="20"/>
    </row>
    <row r="72" spans="2:15" ht="11.9" customHeight="1" x14ac:dyDescent="0.2">
      <c r="B72" s="150"/>
      <c r="C72" s="118"/>
      <c r="D72" s="118"/>
      <c r="E72" s="128"/>
      <c r="F72" s="141"/>
      <c r="G72" s="141"/>
      <c r="H72" s="118"/>
      <c r="I72" s="128"/>
      <c r="J72" s="118"/>
      <c r="K72" s="108"/>
      <c r="L72" s="86"/>
      <c r="M72" s="21"/>
      <c r="N72" s="22"/>
      <c r="O72" s="23"/>
    </row>
    <row r="73" spans="2:15" x14ac:dyDescent="0.2">
      <c r="B73" s="148">
        <v>13</v>
      </c>
      <c r="C73" s="116"/>
      <c r="D73" s="116"/>
      <c r="E73" s="126"/>
      <c r="F73" s="139"/>
      <c r="G73" s="139"/>
      <c r="H73" s="116"/>
      <c r="I73" s="126"/>
      <c r="J73" s="116"/>
      <c r="K73" s="106"/>
      <c r="L73" s="84"/>
      <c r="M73" s="15"/>
      <c r="N73" s="16"/>
      <c r="O73" s="17"/>
    </row>
    <row r="74" spans="2:15" x14ac:dyDescent="0.2">
      <c r="B74" s="149"/>
      <c r="C74" s="117"/>
      <c r="D74" s="117"/>
      <c r="E74" s="127"/>
      <c r="F74" s="140"/>
      <c r="G74" s="140"/>
      <c r="H74" s="117"/>
      <c r="I74" s="127"/>
      <c r="J74" s="117"/>
      <c r="K74" s="107"/>
      <c r="L74" s="85"/>
      <c r="M74" s="18"/>
      <c r="N74" s="19"/>
      <c r="O74" s="20"/>
    </row>
    <row r="75" spans="2:15" x14ac:dyDescent="0.2">
      <c r="B75" s="149"/>
      <c r="C75" s="117"/>
      <c r="D75" s="117"/>
      <c r="E75" s="127"/>
      <c r="F75" s="140"/>
      <c r="G75" s="140"/>
      <c r="H75" s="117"/>
      <c r="I75" s="127"/>
      <c r="J75" s="117"/>
      <c r="K75" s="107"/>
      <c r="L75" s="85"/>
      <c r="M75" s="18"/>
      <c r="N75" s="19"/>
      <c r="O75" s="20"/>
    </row>
    <row r="76" spans="2:15" ht="11.9" customHeight="1" x14ac:dyDescent="0.2">
      <c r="B76" s="149"/>
      <c r="C76" s="117"/>
      <c r="D76" s="117"/>
      <c r="E76" s="127"/>
      <c r="F76" s="140"/>
      <c r="G76" s="140"/>
      <c r="H76" s="117"/>
      <c r="I76" s="127"/>
      <c r="J76" s="117"/>
      <c r="K76" s="107"/>
      <c r="L76" s="85"/>
      <c r="M76" s="18"/>
      <c r="N76" s="19"/>
      <c r="O76" s="20"/>
    </row>
    <row r="77" spans="2:15" ht="11.9" customHeight="1" x14ac:dyDescent="0.2">
      <c r="B77" s="150"/>
      <c r="C77" s="118"/>
      <c r="D77" s="118"/>
      <c r="E77" s="128"/>
      <c r="F77" s="141"/>
      <c r="G77" s="141"/>
      <c r="H77" s="118"/>
      <c r="I77" s="128"/>
      <c r="J77" s="118"/>
      <c r="K77" s="108"/>
      <c r="L77" s="86"/>
      <c r="M77" s="21"/>
      <c r="N77" s="22"/>
      <c r="O77" s="23"/>
    </row>
    <row r="78" spans="2:15" x14ac:dyDescent="0.2">
      <c r="B78" s="148">
        <v>14</v>
      </c>
      <c r="C78" s="116"/>
      <c r="D78" s="116"/>
      <c r="E78" s="126"/>
      <c r="F78" s="139"/>
      <c r="G78" s="139"/>
      <c r="H78" s="116"/>
      <c r="I78" s="126"/>
      <c r="J78" s="116"/>
      <c r="K78" s="106"/>
      <c r="L78" s="84"/>
      <c r="M78" s="15"/>
      <c r="N78" s="16"/>
      <c r="O78" s="17"/>
    </row>
    <row r="79" spans="2:15" x14ac:dyDescent="0.2">
      <c r="B79" s="149"/>
      <c r="C79" s="117"/>
      <c r="D79" s="117"/>
      <c r="E79" s="127"/>
      <c r="F79" s="140"/>
      <c r="G79" s="140"/>
      <c r="H79" s="117"/>
      <c r="I79" s="127"/>
      <c r="J79" s="117"/>
      <c r="K79" s="107"/>
      <c r="L79" s="85"/>
      <c r="M79" s="18"/>
      <c r="N79" s="19"/>
      <c r="O79" s="20"/>
    </row>
    <row r="80" spans="2:15" x14ac:dyDescent="0.2">
      <c r="B80" s="149"/>
      <c r="C80" s="117"/>
      <c r="D80" s="117"/>
      <c r="E80" s="127"/>
      <c r="F80" s="140"/>
      <c r="G80" s="140"/>
      <c r="H80" s="117"/>
      <c r="I80" s="127"/>
      <c r="J80" s="117"/>
      <c r="K80" s="107"/>
      <c r="L80" s="85"/>
      <c r="M80" s="18"/>
      <c r="N80" s="19"/>
      <c r="O80" s="20"/>
    </row>
    <row r="81" spans="2:15" ht="11.9" customHeight="1" x14ac:dyDescent="0.2">
      <c r="B81" s="149"/>
      <c r="C81" s="117"/>
      <c r="D81" s="117"/>
      <c r="E81" s="127"/>
      <c r="F81" s="140"/>
      <c r="G81" s="140"/>
      <c r="H81" s="117"/>
      <c r="I81" s="127"/>
      <c r="J81" s="117"/>
      <c r="K81" s="107"/>
      <c r="L81" s="85"/>
      <c r="M81" s="18"/>
      <c r="N81" s="19"/>
      <c r="O81" s="20"/>
    </row>
    <row r="82" spans="2:15" ht="11.25" customHeight="1" x14ac:dyDescent="0.2">
      <c r="B82" s="150"/>
      <c r="C82" s="118"/>
      <c r="D82" s="118"/>
      <c r="E82" s="128"/>
      <c r="F82" s="141"/>
      <c r="G82" s="141"/>
      <c r="H82" s="118"/>
      <c r="I82" s="128"/>
      <c r="J82" s="118"/>
      <c r="K82" s="108"/>
      <c r="L82" s="86"/>
      <c r="M82" s="21"/>
      <c r="N82" s="22"/>
      <c r="O82" s="23"/>
    </row>
  </sheetData>
  <sheetProtection formatCells="0" formatColumns="0" formatRows="0" insertColumns="0" insertRows="0" insertHyperlinks="0" deleteColumns="0" deleteRows="0" sort="0" autoFilter="0" pivotTables="0"/>
  <autoFilter ref="B11:O82" xr:uid="{00000000-0009-0000-0000-000005000000}"/>
  <mergeCells count="169">
    <mergeCell ref="F13:F17"/>
    <mergeCell ref="F18:F22"/>
    <mergeCell ref="F23:F27"/>
    <mergeCell ref="F28:F32"/>
    <mergeCell ref="F33:F37"/>
    <mergeCell ref="F38:F42"/>
    <mergeCell ref="B18:B22"/>
    <mergeCell ref="B23:B27"/>
    <mergeCell ref="B28:B32"/>
    <mergeCell ref="B33:B37"/>
    <mergeCell ref="B38:B42"/>
    <mergeCell ref="B43:B47"/>
    <mergeCell ref="D10:D12"/>
    <mergeCell ref="D13:D17"/>
    <mergeCell ref="D18:D22"/>
    <mergeCell ref="D23:D27"/>
    <mergeCell ref="D28:D32"/>
    <mergeCell ref="D33:D37"/>
    <mergeCell ref="D38:D42"/>
    <mergeCell ref="D43:D47"/>
    <mergeCell ref="B48:B52"/>
    <mergeCell ref="B53:B57"/>
    <mergeCell ref="B58:B62"/>
    <mergeCell ref="B63:B67"/>
    <mergeCell ref="B68:B7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10:B12"/>
    <mergeCell ref="B13:B17"/>
    <mergeCell ref="D48:D52"/>
    <mergeCell ref="D53:D57"/>
    <mergeCell ref="D58:D62"/>
    <mergeCell ref="D63:D67"/>
    <mergeCell ref="D68:D72"/>
    <mergeCell ref="D73:D77"/>
    <mergeCell ref="D78:D82"/>
    <mergeCell ref="E10:E12"/>
    <mergeCell ref="E13:E17"/>
    <mergeCell ref="E18:E22"/>
    <mergeCell ref="E23:E27"/>
    <mergeCell ref="E28:E32"/>
    <mergeCell ref="E33:E37"/>
    <mergeCell ref="E38:E42"/>
    <mergeCell ref="E43:E47"/>
    <mergeCell ref="E48:E52"/>
    <mergeCell ref="E53:E57"/>
    <mergeCell ref="E58:E62"/>
    <mergeCell ref="E63:E67"/>
    <mergeCell ref="E68:E72"/>
    <mergeCell ref="E73:E77"/>
    <mergeCell ref="E78:E82"/>
    <mergeCell ref="F43:F47"/>
    <mergeCell ref="F48:F52"/>
    <mergeCell ref="F53:F57"/>
    <mergeCell ref="F58:F62"/>
    <mergeCell ref="F63:F67"/>
    <mergeCell ref="F68:F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10:F12"/>
    <mergeCell ref="H68:H72"/>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10:H12"/>
    <mergeCell ref="H13:H17"/>
    <mergeCell ref="H18:H22"/>
    <mergeCell ref="H23:H27"/>
    <mergeCell ref="H28:H32"/>
    <mergeCell ref="H33:H37"/>
    <mergeCell ref="J38:J42"/>
    <mergeCell ref="J43:J47"/>
    <mergeCell ref="J48:J52"/>
    <mergeCell ref="H53:H57"/>
    <mergeCell ref="H58:H62"/>
    <mergeCell ref="H63:H67"/>
    <mergeCell ref="H38:H42"/>
    <mergeCell ref="H43:H47"/>
    <mergeCell ref="H48:H52"/>
    <mergeCell ref="J53:J57"/>
    <mergeCell ref="J58:J62"/>
    <mergeCell ref="J63:J6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10:J12"/>
    <mergeCell ref="J13:J17"/>
    <mergeCell ref="J18:J22"/>
    <mergeCell ref="J23:J27"/>
    <mergeCell ref="J28:J32"/>
    <mergeCell ref="J33:J37"/>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 ref="M10:O10"/>
  </mergeCells>
  <phoneticPr fontId="19"/>
  <conditionalFormatting sqref="M14:O14">
    <cfRule type="expression" dxfId="259" priority="419">
      <formula>IF($L13="クローズ",1,0)</formula>
    </cfRule>
    <cfRule type="expression" dxfId="258" priority="423">
      <formula>IF($L13="対策検討中",1,0)</formula>
    </cfRule>
    <cfRule type="expression" dxfId="257" priority="427">
      <formula>IF($L13="対策着手済",1,0)</formula>
    </cfRule>
  </conditionalFormatting>
  <conditionalFormatting sqref="M15:O15">
    <cfRule type="expression" dxfId="256" priority="418">
      <formula>IF($L13="クローズ",1,0)</formula>
    </cfRule>
    <cfRule type="expression" dxfId="255" priority="422">
      <formula>IF($L13="対策検討中",1,0)</formula>
    </cfRule>
    <cfRule type="expression" dxfId="254" priority="426">
      <formula>IF($L13="対策着手済",1,0)</formula>
    </cfRule>
  </conditionalFormatting>
  <conditionalFormatting sqref="M16:O16">
    <cfRule type="expression" dxfId="253" priority="417">
      <formula>IF($L13="クローズ",1,0)</formula>
    </cfRule>
    <cfRule type="expression" dxfId="252" priority="421">
      <formula>IF($L13="対策検討中",1,0)</formula>
    </cfRule>
    <cfRule type="expression" dxfId="251" priority="425">
      <formula>IF($L13="対策着手済",1,0)</formula>
    </cfRule>
  </conditionalFormatting>
  <conditionalFormatting sqref="M17:O17">
    <cfRule type="expression" dxfId="250" priority="416">
      <formula>IF($L13="クローズ",1,0)</formula>
    </cfRule>
    <cfRule type="expression" dxfId="249" priority="420">
      <formula>IF($L13="対策検討中",1,0)</formula>
    </cfRule>
    <cfRule type="expression" dxfId="248" priority="424">
      <formula>IF($L13="対策着手済",1,0)</formula>
    </cfRule>
    <cfRule type="expression" dxfId="247" priority="428">
      <formula>IF($L13="対策完了",1,0)</formula>
    </cfRule>
  </conditionalFormatting>
  <conditionalFormatting sqref="M39:O39">
    <cfRule type="expression" dxfId="246" priority="232">
      <formula>IF($L38="クローズ",1,0)</formula>
    </cfRule>
    <cfRule type="expression" dxfId="245" priority="236">
      <formula>IF($L38="対策検討中",1,0)</formula>
    </cfRule>
    <cfRule type="expression" dxfId="244" priority="240">
      <formula>IF($L38="対策着手済",1,0)</formula>
    </cfRule>
  </conditionalFormatting>
  <conditionalFormatting sqref="M40:O40">
    <cfRule type="expression" dxfId="243" priority="231">
      <formula>IF($L38="クローズ",1,0)</formula>
    </cfRule>
    <cfRule type="expression" dxfId="242" priority="235">
      <formula>IF($L38="対策検討中",1,0)</formula>
    </cfRule>
    <cfRule type="expression" dxfId="241" priority="239">
      <formula>IF($L38="対策着手済",1,0)</formula>
    </cfRule>
  </conditionalFormatting>
  <conditionalFormatting sqref="M41:O41">
    <cfRule type="expression" dxfId="240" priority="230">
      <formula>IF($L38="クローズ",1,0)</formula>
    </cfRule>
    <cfRule type="expression" dxfId="239" priority="234">
      <formula>IF($L38="対策検討中",1,0)</formula>
    </cfRule>
    <cfRule type="expression" dxfId="238" priority="238">
      <formula>IF($L38="対策着手済",1,0)</formula>
    </cfRule>
  </conditionalFormatting>
  <conditionalFormatting sqref="M42:O42">
    <cfRule type="expression" dxfId="237" priority="229">
      <formula>IF($L38="クローズ",1,0)</formula>
    </cfRule>
    <cfRule type="expression" dxfId="236" priority="233">
      <formula>IF($L38="対策検討中",1,0)</formula>
    </cfRule>
    <cfRule type="expression" dxfId="235" priority="237">
      <formula>IF($L38="対策着手済",1,0)</formula>
    </cfRule>
    <cfRule type="expression" dxfId="234" priority="241">
      <formula>IF($L38="対策完了",1,0)</formula>
    </cfRule>
  </conditionalFormatting>
  <conditionalFormatting sqref="M44:O44">
    <cfRule type="expression" dxfId="233" priority="211">
      <formula>IF($L43="クローズ",1,0)</formula>
    </cfRule>
    <cfRule type="expression" dxfId="232" priority="215">
      <formula>IF($L43="対策検討中",1,0)</formula>
    </cfRule>
    <cfRule type="expression" dxfId="231" priority="219">
      <formula>IF($L43="対策着手済",1,0)</formula>
    </cfRule>
  </conditionalFormatting>
  <conditionalFormatting sqref="M45:O45">
    <cfRule type="expression" dxfId="230" priority="210">
      <formula>IF($L43="クローズ",1,0)</formula>
    </cfRule>
    <cfRule type="expression" dxfId="229" priority="214">
      <formula>IF($L43="対策検討中",1,0)</formula>
    </cfRule>
    <cfRule type="expression" dxfId="228" priority="218">
      <formula>IF($L43="対策着手済",1,0)</formula>
    </cfRule>
  </conditionalFormatting>
  <conditionalFormatting sqref="M46:O46">
    <cfRule type="expression" dxfId="227" priority="209">
      <formula>IF($L43="クローズ",1,0)</formula>
    </cfRule>
    <cfRule type="expression" dxfId="226" priority="213">
      <formula>IF($L43="対策検討中",1,0)</formula>
    </cfRule>
    <cfRule type="expression" dxfId="225" priority="217">
      <formula>IF($L43="対策着手済",1,0)</formula>
    </cfRule>
  </conditionalFormatting>
  <conditionalFormatting sqref="M47:O47">
    <cfRule type="expression" dxfId="224" priority="208">
      <formula>IF($L43="クローズ",1,0)</formula>
    </cfRule>
    <cfRule type="expression" dxfId="223" priority="212">
      <formula>IF($L43="対策検討中",1,0)</formula>
    </cfRule>
    <cfRule type="expression" dxfId="222" priority="216">
      <formula>IF($L43="対策着手済",1,0)</formula>
    </cfRule>
    <cfRule type="expression" dxfId="221" priority="220">
      <formula>IF($L43="対策完了",1,0)</formula>
    </cfRule>
  </conditionalFormatting>
  <conditionalFormatting sqref="M49:O49">
    <cfRule type="expression" dxfId="220" priority="190">
      <formula>IF($L48="クローズ",1,0)</formula>
    </cfRule>
    <cfRule type="expression" dxfId="219" priority="194">
      <formula>IF($L48="対策検討中",1,0)</formula>
    </cfRule>
    <cfRule type="expression" dxfId="218" priority="198">
      <formula>IF($L48="対策着手済",1,0)</formula>
    </cfRule>
  </conditionalFormatting>
  <conditionalFormatting sqref="M50:O50">
    <cfRule type="expression" dxfId="217" priority="189">
      <formula>IF($L48="クローズ",1,0)</formula>
    </cfRule>
    <cfRule type="expression" dxfId="216" priority="193">
      <formula>IF($L48="対策検討中",1,0)</formula>
    </cfRule>
    <cfRule type="expression" dxfId="215" priority="197">
      <formula>IF($L48="対策着手済",1,0)</formula>
    </cfRule>
  </conditionalFormatting>
  <conditionalFormatting sqref="M51:O51">
    <cfRule type="expression" dxfId="214" priority="188">
      <formula>IF($L48="クローズ",1,0)</formula>
    </cfRule>
    <cfRule type="expression" dxfId="213" priority="192">
      <formula>IF($L48="対策検討中",1,0)</formula>
    </cfRule>
    <cfRule type="expression" dxfId="212" priority="196">
      <formula>IF($L48="対策着手済",1,0)</formula>
    </cfRule>
  </conditionalFormatting>
  <conditionalFormatting sqref="M52:O52">
    <cfRule type="expression" dxfId="211" priority="187">
      <formula>IF($L48="クローズ",1,0)</formula>
    </cfRule>
    <cfRule type="expression" dxfId="210" priority="191">
      <formula>IF($L48="対策検討中",1,0)</formula>
    </cfRule>
    <cfRule type="expression" dxfId="209" priority="195">
      <formula>IF($L48="対策着手済",1,0)</formula>
    </cfRule>
    <cfRule type="expression" dxfId="208" priority="199">
      <formula>IF($L48="対策完了",1,0)</formula>
    </cfRule>
  </conditionalFormatting>
  <conditionalFormatting sqref="M54:O54">
    <cfRule type="expression" dxfId="207" priority="169">
      <formula>IF($L53="クローズ",1,0)</formula>
    </cfRule>
    <cfRule type="expression" dxfId="206" priority="173">
      <formula>IF($L53="対策検討中",1,0)</formula>
    </cfRule>
    <cfRule type="expression" dxfId="205" priority="177">
      <formula>IF($L53="対策着手済",1,0)</formula>
    </cfRule>
  </conditionalFormatting>
  <conditionalFormatting sqref="M55:O55">
    <cfRule type="expression" dxfId="204" priority="168">
      <formula>IF($L53="クローズ",1,0)</formula>
    </cfRule>
    <cfRule type="expression" dxfId="203" priority="172">
      <formula>IF($L53="対策検討中",1,0)</formula>
    </cfRule>
    <cfRule type="expression" dxfId="202" priority="176">
      <formula>IF($L53="対策着手済",1,0)</formula>
    </cfRule>
  </conditionalFormatting>
  <conditionalFormatting sqref="M56:O56">
    <cfRule type="expression" dxfId="201" priority="167">
      <formula>IF($L53="クローズ",1,0)</formula>
    </cfRule>
    <cfRule type="expression" dxfId="200" priority="171">
      <formula>IF($L53="対策検討中",1,0)</formula>
    </cfRule>
    <cfRule type="expression" dxfId="199" priority="175">
      <formula>IF($L53="対策着手済",1,0)</formula>
    </cfRule>
  </conditionalFormatting>
  <conditionalFormatting sqref="M57:O57">
    <cfRule type="expression" dxfId="198" priority="166">
      <formula>IF($L53="クローズ",1,0)</formula>
    </cfRule>
    <cfRule type="expression" dxfId="197" priority="170">
      <formula>IF($L53="対策検討中",1,0)</formula>
    </cfRule>
    <cfRule type="expression" dxfId="196" priority="174">
      <formula>IF($L53="対策着手済",1,0)</formula>
    </cfRule>
    <cfRule type="expression" dxfId="195" priority="178">
      <formula>IF($L53="対策完了",1,0)</formula>
    </cfRule>
  </conditionalFormatting>
  <conditionalFormatting sqref="R59:T59">
    <cfRule type="expression" dxfId="194" priority="85">
      <formula>IF($L58="クローズ",1,0)</formula>
    </cfRule>
    <cfRule type="expression" dxfId="193" priority="89">
      <formula>IF($L58="対策検討中",1,0)</formula>
    </cfRule>
    <cfRule type="expression" dxfId="192" priority="93">
      <formula>IF($L58="対策着手済",1,0)</formula>
    </cfRule>
  </conditionalFormatting>
  <conditionalFormatting sqref="R60:T60">
    <cfRule type="expression" dxfId="191" priority="84">
      <formula>IF($L58="クローズ",1,0)</formula>
    </cfRule>
    <cfRule type="expression" dxfId="190" priority="88">
      <formula>IF($L58="対策検討中",1,0)</formula>
    </cfRule>
    <cfRule type="expression" dxfId="189" priority="92">
      <formula>IF($L58="対策着手済",1,0)</formula>
    </cfRule>
  </conditionalFormatting>
  <conditionalFormatting sqref="R61:T61">
    <cfRule type="expression" dxfId="188" priority="83">
      <formula>IF($L58="クローズ",1,0)</formula>
    </cfRule>
    <cfRule type="expression" dxfId="187" priority="87">
      <formula>IF($L58="対策検討中",1,0)</formula>
    </cfRule>
    <cfRule type="expression" dxfId="186" priority="91">
      <formula>IF($L58="対策着手済",1,0)</formula>
    </cfRule>
  </conditionalFormatting>
  <conditionalFormatting sqref="R62:T62">
    <cfRule type="expression" dxfId="185" priority="82">
      <formula>IF($L58="クローズ",1,0)</formula>
    </cfRule>
    <cfRule type="expression" dxfId="184" priority="86">
      <formula>IF($L58="対策検討中",1,0)</formula>
    </cfRule>
    <cfRule type="expression" dxfId="183" priority="90">
      <formula>IF($L58="対策着手済",1,0)</formula>
    </cfRule>
    <cfRule type="expression" dxfId="182" priority="94">
      <formula>IF($L58="対策完了",1,0)</formula>
    </cfRule>
  </conditionalFormatting>
  <conditionalFormatting sqref="R64:T64">
    <cfRule type="expression" dxfId="181" priority="60">
      <formula>IF($L63="クローズ",1,0)</formula>
    </cfRule>
    <cfRule type="expression" dxfId="180" priority="64">
      <formula>IF($L63="対策検討中",1,0)</formula>
    </cfRule>
    <cfRule type="expression" dxfId="179" priority="68">
      <formula>IF($L63="対策着手済",1,0)</formula>
    </cfRule>
  </conditionalFormatting>
  <conditionalFormatting sqref="R65:T65">
    <cfRule type="expression" dxfId="178" priority="59">
      <formula>IF($L63="クローズ",1,0)</formula>
    </cfRule>
    <cfRule type="expression" dxfId="177" priority="63">
      <formula>IF($L63="対策検討中",1,0)</formula>
    </cfRule>
    <cfRule type="expression" dxfId="176" priority="67">
      <formula>IF($L63="対策着手済",1,0)</formula>
    </cfRule>
  </conditionalFormatting>
  <conditionalFormatting sqref="R66:T66">
    <cfRule type="expression" dxfId="175" priority="58">
      <formula>IF($L63="クローズ",1,0)</formula>
    </cfRule>
    <cfRule type="expression" dxfId="174" priority="62">
      <formula>IF($L63="対策検討中",1,0)</formula>
    </cfRule>
    <cfRule type="expression" dxfId="173" priority="66">
      <formula>IF($L63="対策着手済",1,0)</formula>
    </cfRule>
  </conditionalFormatting>
  <conditionalFormatting sqref="R67:T67">
    <cfRule type="expression" dxfId="172" priority="57">
      <formula>IF($L63="クローズ",1,0)</formula>
    </cfRule>
    <cfRule type="expression" dxfId="171" priority="61">
      <formula>IF($L63="対策検討中",1,0)</formula>
    </cfRule>
    <cfRule type="expression" dxfId="170" priority="65">
      <formula>IF($L63="対策着手済",1,0)</formula>
    </cfRule>
    <cfRule type="expression" dxfId="169" priority="69">
      <formula>IF($L63="対策完了",1,0)</formula>
    </cfRule>
  </conditionalFormatting>
  <conditionalFormatting sqref="M74:O74">
    <cfRule type="expression" dxfId="168" priority="289">
      <formula>IF($L73="クローズ",1,0)</formula>
    </cfRule>
    <cfRule type="expression" dxfId="167" priority="293">
      <formula>IF($L73="対策検討中",1,0)</formula>
    </cfRule>
    <cfRule type="expression" dxfId="166" priority="297">
      <formula>IF($L73="対策着手済",1,0)</formula>
    </cfRule>
  </conditionalFormatting>
  <conditionalFormatting sqref="M75:O75">
    <cfRule type="expression" dxfId="165" priority="288">
      <formula>IF($L73="クローズ",1,0)</formula>
    </cfRule>
    <cfRule type="expression" dxfId="164" priority="292">
      <formula>IF($L73="対策検討中",1,0)</formula>
    </cfRule>
    <cfRule type="expression" dxfId="163" priority="296">
      <formula>IF($L73="対策着手済",1,0)</formula>
    </cfRule>
  </conditionalFormatting>
  <conditionalFormatting sqref="M76:O76">
    <cfRule type="expression" dxfId="162" priority="287">
      <formula>IF($L73="クローズ",1,0)</formula>
    </cfRule>
    <cfRule type="expression" dxfId="161" priority="291">
      <formula>IF($L73="対策検討中",1,0)</formula>
    </cfRule>
    <cfRule type="expression" dxfId="160" priority="295">
      <formula>IF($L73="対策着手済",1,0)</formula>
    </cfRule>
  </conditionalFormatting>
  <conditionalFormatting sqref="M77:O77">
    <cfRule type="expression" dxfId="159" priority="286">
      <formula>IF($L73="クローズ",1,0)</formula>
    </cfRule>
    <cfRule type="expression" dxfId="158" priority="290">
      <formula>IF($L73="対策検討中",1,0)</formula>
    </cfRule>
    <cfRule type="expression" dxfId="157" priority="294">
      <formula>IF($L73="対策着手済",1,0)</formula>
    </cfRule>
    <cfRule type="expression" dxfId="156" priority="298">
      <formula>IF($L73="対策完了",1,0)</formula>
    </cfRule>
  </conditionalFormatting>
  <conditionalFormatting sqref="F38:F42">
    <cfRule type="expression" dxfId="155" priority="45">
      <formula>IF($L38="対策完了",1,0)</formula>
    </cfRule>
    <cfRule type="expression" dxfId="154" priority="46">
      <formula>IF($L38="対策着手済",1,0)</formula>
    </cfRule>
    <cfRule type="expression" dxfId="153" priority="47">
      <formula>IF($L38="対策検討中",1,0)</formula>
    </cfRule>
    <cfRule type="expression" dxfId="152" priority="48">
      <formula>IF($L38="クローズ",1,0)</formula>
    </cfRule>
  </conditionalFormatting>
  <conditionalFormatting sqref="F43:F47">
    <cfRule type="expression" dxfId="151" priority="41">
      <formula>IF($L43="対策完了",1,0)</formula>
    </cfRule>
    <cfRule type="expression" dxfId="150" priority="42">
      <formula>IF($L43="対策着手済",1,0)</formula>
    </cfRule>
    <cfRule type="expression" dxfId="149" priority="43">
      <formula>IF($L43="対策検討中",1,0)</formula>
    </cfRule>
    <cfRule type="expression" dxfId="148" priority="44">
      <formula>IF($L43="クローズ",1,0)</formula>
    </cfRule>
  </conditionalFormatting>
  <conditionalFormatting sqref="F48:F52">
    <cfRule type="expression" dxfId="147" priority="37">
      <formula>IF($L48="対策完了",1,0)</formula>
    </cfRule>
    <cfRule type="expression" dxfId="146" priority="38">
      <formula>IF($L48="対策着手済",1,0)</formula>
    </cfRule>
    <cfRule type="expression" dxfId="145" priority="39">
      <formula>IF($L48="対策検討中",1,0)</formula>
    </cfRule>
    <cfRule type="expression" dxfId="144" priority="40">
      <formula>IF($L48="クローズ",1,0)</formula>
    </cfRule>
  </conditionalFormatting>
  <conditionalFormatting sqref="F53:F57">
    <cfRule type="expression" dxfId="143" priority="33">
      <formula>IF($L53="対策完了",1,0)</formula>
    </cfRule>
    <cfRule type="expression" dxfId="142" priority="34">
      <formula>IF($L53="対策着手済",1,0)</formula>
    </cfRule>
    <cfRule type="expression" dxfId="141" priority="35">
      <formula>IF($L53="対策検討中",1,0)</formula>
    </cfRule>
    <cfRule type="expression" dxfId="140" priority="36">
      <formula>IF($L53="クローズ",1,0)</formula>
    </cfRule>
  </conditionalFormatting>
  <conditionalFormatting sqref="F58:F62">
    <cfRule type="expression" dxfId="139" priority="25">
      <formula>IF($L58="対策完了",1,0)</formula>
    </cfRule>
    <cfRule type="expression" dxfId="138" priority="26">
      <formula>IF($L58="対策着手済",1,0)</formula>
    </cfRule>
    <cfRule type="expression" dxfId="137" priority="27">
      <formula>IF($L58="対策検討中",1,0)</formula>
    </cfRule>
    <cfRule type="expression" dxfId="136" priority="28">
      <formula>IF($L58="クローズ",1,0)</formula>
    </cfRule>
  </conditionalFormatting>
  <conditionalFormatting sqref="F63:F67">
    <cfRule type="expression" dxfId="135" priority="49">
      <formula>IF($L63="対策完了",1,0)</formula>
    </cfRule>
    <cfRule type="expression" dxfId="134" priority="50">
      <formula>IF($L63="対策着手済",1,0)</formula>
    </cfRule>
    <cfRule type="expression" dxfId="133" priority="51">
      <formula>IF($L63="対策検討中",1,0)</formula>
    </cfRule>
    <cfRule type="expression" dxfId="132" priority="52">
      <formula>IF($L63="クローズ",1,0)</formula>
    </cfRule>
  </conditionalFormatting>
  <conditionalFormatting sqref="H13:H37">
    <cfRule type="expression" dxfId="131" priority="21">
      <formula>IF($L13="対策完了",1,0)</formula>
    </cfRule>
    <cfRule type="expression" dxfId="130" priority="22">
      <formula>IF($L13="対策着手済",1,0)</formula>
    </cfRule>
    <cfRule type="expression" dxfId="129" priority="23">
      <formula>IF($L13="対策検討中",1,0)</formula>
    </cfRule>
    <cfRule type="expression" dxfId="128" priority="24">
      <formula>IF($L13="クローズ",1,0)</formula>
    </cfRule>
  </conditionalFormatting>
  <conditionalFormatting sqref="H38:H42">
    <cfRule type="expression" dxfId="127" priority="17">
      <formula>IF($L38="対策完了",1,0)</formula>
    </cfRule>
    <cfRule type="expression" dxfId="126" priority="18">
      <formula>IF($L38="対策着手済",1,0)</formula>
    </cfRule>
    <cfRule type="expression" dxfId="125" priority="19">
      <formula>IF($L38="対策検討中",1,0)</formula>
    </cfRule>
    <cfRule type="expression" dxfId="124" priority="20">
      <formula>IF($L38="クローズ",1,0)</formula>
    </cfRule>
  </conditionalFormatting>
  <conditionalFormatting sqref="H43:H47">
    <cfRule type="expression" dxfId="123" priority="13">
      <formula>IF($L43="対策完了",1,0)</formula>
    </cfRule>
    <cfRule type="expression" dxfId="122" priority="14">
      <formula>IF($L43="対策着手済",1,0)</formula>
    </cfRule>
    <cfRule type="expression" dxfId="121" priority="15">
      <formula>IF($L43="対策検討中",1,0)</formula>
    </cfRule>
    <cfRule type="expression" dxfId="120" priority="16">
      <formula>IF($L43="クローズ",1,0)</formula>
    </cfRule>
  </conditionalFormatting>
  <conditionalFormatting sqref="H48:H52">
    <cfRule type="expression" dxfId="119" priority="9">
      <formula>IF($L48="対策完了",1,0)</formula>
    </cfRule>
    <cfRule type="expression" dxfId="118" priority="10">
      <formula>IF($L48="対策着手済",1,0)</formula>
    </cfRule>
    <cfRule type="expression" dxfId="117" priority="11">
      <formula>IF($L48="対策検討中",1,0)</formula>
    </cfRule>
    <cfRule type="expression" dxfId="116" priority="12">
      <formula>IF($L48="クローズ",1,0)</formula>
    </cfRule>
  </conditionalFormatting>
  <conditionalFormatting sqref="H53:H57">
    <cfRule type="expression" dxfId="115" priority="5">
      <formula>IF($L53="対策完了",1,0)</formula>
    </cfRule>
    <cfRule type="expression" dxfId="114" priority="6">
      <formula>IF($L53="対策着手済",1,0)</formula>
    </cfRule>
    <cfRule type="expression" dxfId="113" priority="7">
      <formula>IF($L53="対策検討中",1,0)</formula>
    </cfRule>
    <cfRule type="expression" dxfId="112" priority="8">
      <formula>IF($L53="クローズ",1,0)</formula>
    </cfRule>
  </conditionalFormatting>
  <conditionalFormatting sqref="H58:H62">
    <cfRule type="expression" dxfId="111" priority="1">
      <formula>IF($L58="対策完了",1,0)</formula>
    </cfRule>
    <cfRule type="expression" dxfId="110" priority="2">
      <formula>IF($L58="対策着手済",1,0)</formula>
    </cfRule>
    <cfRule type="expression" dxfId="109" priority="3">
      <formula>IF($L58="対策検討中",1,0)</formula>
    </cfRule>
    <cfRule type="expression" dxfId="108" priority="4">
      <formula>IF($L58="クローズ",1,0)</formula>
    </cfRule>
  </conditionalFormatting>
  <conditionalFormatting sqref="M38:M42">
    <cfRule type="containsText" dxfId="107" priority="245" operator="containsText" text="★">
      <formula>NOT(ISERROR(SEARCH("★",M38)))</formula>
    </cfRule>
  </conditionalFormatting>
  <conditionalFormatting sqref="M43:M47">
    <cfRule type="containsText" dxfId="106" priority="224" operator="containsText" text="★">
      <formula>NOT(ISERROR(SEARCH("★",M43)))</formula>
    </cfRule>
  </conditionalFormatting>
  <conditionalFormatting sqref="M48:M52">
    <cfRule type="containsText" dxfId="105" priority="203" operator="containsText" text="★">
      <formula>NOT(ISERROR(SEARCH("★",M48)))</formula>
    </cfRule>
  </conditionalFormatting>
  <conditionalFormatting sqref="M53:M57">
    <cfRule type="containsText" dxfId="104" priority="182" operator="containsText" text="★">
      <formula>NOT(ISERROR(SEARCH("★",M53)))</formula>
    </cfRule>
  </conditionalFormatting>
  <conditionalFormatting sqref="M73:M77">
    <cfRule type="containsText" dxfId="103" priority="302" operator="containsText" text="★">
      <formula>NOT(ISERROR(SEARCH("★",M73)))</formula>
    </cfRule>
  </conditionalFormatting>
  <conditionalFormatting sqref="R58:R62">
    <cfRule type="containsText" dxfId="102" priority="98" operator="containsText" text="★">
      <formula>NOT(ISERROR(SEARCH("★",R58)))</formula>
    </cfRule>
  </conditionalFormatting>
  <conditionalFormatting sqref="R63:R67">
    <cfRule type="containsText" dxfId="101" priority="73" operator="containsText" text="★">
      <formula>NOT(ISERROR(SEARCH("★",R63)))</formula>
    </cfRule>
  </conditionalFormatting>
  <conditionalFormatting sqref="B68:O72 B78:O82 B13:G37 I13:O37">
    <cfRule type="expression" dxfId="100" priority="432">
      <formula>IF($L13="対策完了",1,0)</formula>
    </cfRule>
    <cfRule type="expression" dxfId="99" priority="433">
      <formula>IF($L13="対策着手済",1,0)</formula>
    </cfRule>
    <cfRule type="expression" dxfId="98" priority="434">
      <formula>IF($L13="対策検討中",1,0)</formula>
    </cfRule>
    <cfRule type="expression" dxfId="97" priority="435">
      <formula>IF($L13="クローズ",1,0)</formula>
    </cfRule>
  </conditionalFormatting>
  <conditionalFormatting sqref="M13:M37 M68:M72 M78:M82">
    <cfRule type="containsText" dxfId="96" priority="415" operator="containsText" text="★">
      <formula>NOT(ISERROR(SEARCH("★",M13)))</formula>
    </cfRule>
  </conditionalFormatting>
  <conditionalFormatting sqref="M14:O17">
    <cfRule type="expression" dxfId="95" priority="431">
      <formula>IF($L13="対策完了",1,0)</formula>
    </cfRule>
  </conditionalFormatting>
  <conditionalFormatting sqref="M15:O17">
    <cfRule type="expression" dxfId="94" priority="430">
      <formula>IF($L13="対策完了",1,0)</formula>
    </cfRule>
  </conditionalFormatting>
  <conditionalFormatting sqref="M16:O17">
    <cfRule type="expression" dxfId="93" priority="429">
      <formula>IF($L13="対策完了",1,0)</formula>
    </cfRule>
  </conditionalFormatting>
  <conditionalFormatting sqref="M19:O22 M24:O27 M29:O32 M34:O37 M69:O72 M79:O82">
    <cfRule type="expression" dxfId="92" priority="414">
      <formula>IF($L18="対策完了",1,0)</formula>
    </cfRule>
  </conditionalFormatting>
  <conditionalFormatting sqref="M19:O19 M24:O24 M29:O29 M34:O34 M69:O69 M79:O79">
    <cfRule type="expression" dxfId="91" priority="402">
      <formula>IF($L18="クローズ",1,0)</formula>
    </cfRule>
    <cfRule type="expression" dxfId="90" priority="406">
      <formula>IF($L18="対策検討中",1,0)</formula>
    </cfRule>
    <cfRule type="expression" dxfId="89" priority="410">
      <formula>IF($L18="対策着手済",1,0)</formula>
    </cfRule>
  </conditionalFormatting>
  <conditionalFormatting sqref="M20:O22 M25:O27 M30:O32 M35:O37 M70:O72 M80:O82">
    <cfRule type="expression" dxfId="88" priority="413">
      <formula>IF($L18="対策完了",1,0)</formula>
    </cfRule>
  </conditionalFormatting>
  <conditionalFormatting sqref="M20:O20 M25:O25 M30:O30 M35:O35 M70:O70 M80:O80">
    <cfRule type="expression" dxfId="87" priority="401">
      <formula>IF($L18="クローズ",1,0)</formula>
    </cfRule>
    <cfRule type="expression" dxfId="86" priority="405">
      <formula>IF($L18="対策検討中",1,0)</formula>
    </cfRule>
    <cfRule type="expression" dxfId="85" priority="409">
      <formula>IF($L18="対策着手済",1,0)</formula>
    </cfRule>
  </conditionalFormatting>
  <conditionalFormatting sqref="M21:O22 M26:O27 M31:O32 M36:O37 M71:O72 M81:O82">
    <cfRule type="expression" dxfId="84" priority="412">
      <formula>IF($L18="対策完了",1,0)</formula>
    </cfRule>
  </conditionalFormatting>
  <conditionalFormatting sqref="M21:O21 M26:O26 M31:O31 M36:O36 M71:O71 M81:O81">
    <cfRule type="expression" dxfId="83" priority="400">
      <formula>IF($L18="クローズ",1,0)</formula>
    </cfRule>
    <cfRule type="expression" dxfId="82" priority="404">
      <formula>IF($L18="対策検討中",1,0)</formula>
    </cfRule>
    <cfRule type="expression" dxfId="81" priority="408">
      <formula>IF($L18="対策着手済",1,0)</formula>
    </cfRule>
  </conditionalFormatting>
  <conditionalFormatting sqref="M22:O22 M27:O27 M32:O32 M37:O37 M72:O72 M82:O82">
    <cfRule type="expression" dxfId="80" priority="399">
      <formula>IF($L18="クローズ",1,0)</formula>
    </cfRule>
    <cfRule type="expression" dxfId="79" priority="403">
      <formula>IF($L18="対策検討中",1,0)</formula>
    </cfRule>
    <cfRule type="expression" dxfId="78" priority="407">
      <formula>IF($L18="対策着手済",1,0)</formula>
    </cfRule>
    <cfRule type="expression" dxfId="77" priority="411">
      <formula>IF($L18="対策完了",1,0)</formula>
    </cfRule>
  </conditionalFormatting>
  <conditionalFormatting sqref="B38:E42 G38:G42 I38:O42">
    <cfRule type="expression" dxfId="76" priority="246">
      <formula>IF($L38="対策完了",1,0)</formula>
    </cfRule>
    <cfRule type="expression" dxfId="75" priority="247">
      <formula>IF($L38="対策着手済",1,0)</formula>
    </cfRule>
    <cfRule type="expression" dxfId="74" priority="248">
      <formula>IF($L38="対策検討中",1,0)</formula>
    </cfRule>
    <cfRule type="expression" dxfId="73" priority="249">
      <formula>IF($L38="クローズ",1,0)</formula>
    </cfRule>
  </conditionalFormatting>
  <conditionalFormatting sqref="M39:O42">
    <cfRule type="expression" dxfId="72" priority="244">
      <formula>IF($L38="対策完了",1,0)</formula>
    </cfRule>
  </conditionalFormatting>
  <conditionalFormatting sqref="M40:O42">
    <cfRule type="expression" dxfId="71" priority="243">
      <formula>IF($L38="対策完了",1,0)</formula>
    </cfRule>
  </conditionalFormatting>
  <conditionalFormatting sqref="M41:O42">
    <cfRule type="expression" dxfId="70" priority="242">
      <formula>IF($L38="対策完了",1,0)</formula>
    </cfRule>
  </conditionalFormatting>
  <conditionalFormatting sqref="B43:E47 G43:G47 I43:O47">
    <cfRule type="expression" dxfId="69" priority="225">
      <formula>IF($L43="対策完了",1,0)</formula>
    </cfRule>
    <cfRule type="expression" dxfId="68" priority="226">
      <formula>IF($L43="対策着手済",1,0)</formula>
    </cfRule>
    <cfRule type="expression" dxfId="67" priority="227">
      <formula>IF($L43="対策検討中",1,0)</formula>
    </cfRule>
    <cfRule type="expression" dxfId="66" priority="228">
      <formula>IF($L43="クローズ",1,0)</formula>
    </cfRule>
  </conditionalFormatting>
  <conditionalFormatting sqref="M44:O47">
    <cfRule type="expression" dxfId="65" priority="223">
      <formula>IF($L43="対策完了",1,0)</formula>
    </cfRule>
  </conditionalFormatting>
  <conditionalFormatting sqref="M45:O47">
    <cfRule type="expression" dxfId="64" priority="222">
      <formula>IF($L43="対策完了",1,0)</formula>
    </cfRule>
  </conditionalFormatting>
  <conditionalFormatting sqref="M46:O47">
    <cfRule type="expression" dxfId="63" priority="221">
      <formula>IF($L43="対策完了",1,0)</formula>
    </cfRule>
  </conditionalFormatting>
  <conditionalFormatting sqref="B48:E52 G48:G52 I48:O52">
    <cfRule type="expression" dxfId="62" priority="204">
      <formula>IF($L48="対策完了",1,0)</formula>
    </cfRule>
    <cfRule type="expression" dxfId="61" priority="205">
      <formula>IF($L48="対策着手済",1,0)</formula>
    </cfRule>
    <cfRule type="expression" dxfId="60" priority="206">
      <formula>IF($L48="対策検討中",1,0)</formula>
    </cfRule>
    <cfRule type="expression" dxfId="59" priority="207">
      <formula>IF($L48="クローズ",1,0)</formula>
    </cfRule>
  </conditionalFormatting>
  <conditionalFormatting sqref="M49:O52">
    <cfRule type="expression" dxfId="58" priority="202">
      <formula>IF($L48="対策完了",1,0)</formula>
    </cfRule>
  </conditionalFormatting>
  <conditionalFormatting sqref="M50:O52">
    <cfRule type="expression" dxfId="57" priority="201">
      <formula>IF($L48="対策完了",1,0)</formula>
    </cfRule>
  </conditionalFormatting>
  <conditionalFormatting sqref="M51:O52">
    <cfRule type="expression" dxfId="56" priority="200">
      <formula>IF($L48="対策完了",1,0)</formula>
    </cfRule>
  </conditionalFormatting>
  <conditionalFormatting sqref="B53:E57 G53:G57 I53:O57">
    <cfRule type="expression" dxfId="55" priority="183">
      <formula>IF($L53="対策完了",1,0)</formula>
    </cfRule>
    <cfRule type="expression" dxfId="54" priority="184">
      <formula>IF($L53="対策着手済",1,0)</formula>
    </cfRule>
    <cfRule type="expression" dxfId="53" priority="185">
      <formula>IF($L53="対策検討中",1,0)</formula>
    </cfRule>
    <cfRule type="expression" dxfId="52" priority="186">
      <formula>IF($L53="クローズ",1,0)</formula>
    </cfRule>
  </conditionalFormatting>
  <conditionalFormatting sqref="M54:O57">
    <cfRule type="expression" dxfId="51" priority="181">
      <formula>IF($L53="対策完了",1,0)</formula>
    </cfRule>
  </conditionalFormatting>
  <conditionalFormatting sqref="M55:O57">
    <cfRule type="expression" dxfId="50" priority="180">
      <formula>IF($L53="対策完了",1,0)</formula>
    </cfRule>
  </conditionalFormatting>
  <conditionalFormatting sqref="M56:O57">
    <cfRule type="expression" dxfId="49" priority="179">
      <formula>IF($L53="対策完了",1,0)</formula>
    </cfRule>
  </conditionalFormatting>
  <conditionalFormatting sqref="B58:E62">
    <cfRule type="expression" dxfId="48" priority="162">
      <formula>IF($L58="対策完了",1,0)</formula>
    </cfRule>
    <cfRule type="expression" dxfId="47" priority="163">
      <formula>IF($L58="対策着手済",1,0)</formula>
    </cfRule>
    <cfRule type="expression" dxfId="46" priority="164">
      <formula>IF($L58="対策検討中",1,0)</formula>
    </cfRule>
    <cfRule type="expression" dxfId="45" priority="165">
      <formula>IF($L58="クローズ",1,0)</formula>
    </cfRule>
  </conditionalFormatting>
  <conditionalFormatting sqref="G58:G62 I58:T62">
    <cfRule type="expression" dxfId="44" priority="99">
      <formula>IF($L58="対策完了",1,0)</formula>
    </cfRule>
    <cfRule type="expression" dxfId="43" priority="100">
      <formula>IF($L58="対策着手済",1,0)</formula>
    </cfRule>
    <cfRule type="expression" dxfId="42" priority="101">
      <formula>IF($L58="対策検討中",1,0)</formula>
    </cfRule>
    <cfRule type="expression" dxfId="41" priority="102">
      <formula>IF($L58="クローズ",1,0)</formula>
    </cfRule>
  </conditionalFormatting>
  <conditionalFormatting sqref="R59:T62">
    <cfRule type="expression" dxfId="40" priority="97">
      <formula>IF($L58="対策完了",1,0)</formula>
    </cfRule>
  </conditionalFormatting>
  <conditionalFormatting sqref="R60:T62">
    <cfRule type="expression" dxfId="39" priority="96">
      <formula>IF($L58="対策完了",1,0)</formula>
    </cfRule>
  </conditionalFormatting>
  <conditionalFormatting sqref="R61:T62">
    <cfRule type="expression" dxfId="38" priority="95">
      <formula>IF($L58="対策完了",1,0)</formula>
    </cfRule>
  </conditionalFormatting>
  <conditionalFormatting sqref="B63:E67">
    <cfRule type="expression" dxfId="37" priority="78">
      <formula>IF($L63="対策完了",1,0)</formula>
    </cfRule>
    <cfRule type="expression" dxfId="36" priority="79">
      <formula>IF($L63="対策着手済",1,0)</formula>
    </cfRule>
    <cfRule type="expression" dxfId="35" priority="80">
      <formula>IF($L63="対策検討中",1,0)</formula>
    </cfRule>
    <cfRule type="expression" dxfId="34" priority="81">
      <formula>IF($L63="クローズ",1,0)</formula>
    </cfRule>
  </conditionalFormatting>
  <conditionalFormatting sqref="G63:T67">
    <cfRule type="expression" dxfId="33" priority="74">
      <formula>IF($L63="対策完了",1,0)</formula>
    </cfRule>
    <cfRule type="expression" dxfId="32" priority="75">
      <formula>IF($L63="対策着手済",1,0)</formula>
    </cfRule>
    <cfRule type="expression" dxfId="31" priority="76">
      <formula>IF($L63="対策検討中",1,0)</formula>
    </cfRule>
    <cfRule type="expression" dxfId="30" priority="77">
      <formula>IF($L63="クローズ",1,0)</formula>
    </cfRule>
  </conditionalFormatting>
  <conditionalFormatting sqref="R64:T67">
    <cfRule type="expression" dxfId="29" priority="72">
      <formula>IF($L63="対策完了",1,0)</formula>
    </cfRule>
  </conditionalFormatting>
  <conditionalFormatting sqref="R65:T67">
    <cfRule type="expression" dxfId="28" priority="71">
      <formula>IF($L63="対策完了",1,0)</formula>
    </cfRule>
  </conditionalFormatting>
  <conditionalFormatting sqref="R66:T67">
    <cfRule type="expression" dxfId="27" priority="70">
      <formula>IF($L63="対策完了",1,0)</formula>
    </cfRule>
  </conditionalFormatting>
  <conditionalFormatting sqref="B73:O77">
    <cfRule type="expression" dxfId="26" priority="303">
      <formula>IF($L73="対策完了",1,0)</formula>
    </cfRule>
    <cfRule type="expression" dxfId="25" priority="304">
      <formula>IF($L73="対策着手済",1,0)</formula>
    </cfRule>
    <cfRule type="expression" dxfId="24" priority="305">
      <formula>IF($L73="対策検討中",1,0)</formula>
    </cfRule>
    <cfRule type="expression" dxfId="23" priority="306">
      <formula>IF($L73="クローズ",1,0)</formula>
    </cfRule>
  </conditionalFormatting>
  <conditionalFormatting sqref="M74:O77">
    <cfRule type="expression" dxfId="22" priority="301">
      <formula>IF($L73="対策完了",1,0)</formula>
    </cfRule>
  </conditionalFormatting>
  <conditionalFormatting sqref="M75:O77">
    <cfRule type="expression" dxfId="21" priority="300">
      <formula>IF($L73="対策完了",1,0)</formula>
    </cfRule>
  </conditionalFormatting>
  <conditionalFormatting sqref="M76:O77">
    <cfRule type="expression" dxfId="20" priority="299">
      <formula>IF($L73="対策完了",1,0)</formula>
    </cfRule>
  </conditionalFormatting>
  <dataValidations count="2">
    <dataValidation type="list" allowBlank="1" showInputMessage="1" showErrorMessage="1" sqref="G13:G82" xr:uid="{00000000-0002-0000-0500-000000000000}">
      <formula1>"AA,AB,AC,BA,BB,BC,CA,CB,CC"</formula1>
    </dataValidation>
    <dataValidation type="list" allowBlank="1" showInputMessage="1" showErrorMessage="1" sqref="L13:L82" xr:uid="{00000000-0002-0000-0500-000001000000}">
      <formula1>"オープン,対策検討中,対策着手済,対策完了,クローズ"</formula1>
    </dataValidation>
  </dataValidations>
  <pageMargins left="0.25" right="0.25" top="0.75" bottom="0.75" header="0.3" footer="0.3"/>
  <pageSetup paperSize="9" scale="56" fitToHeight="0" orientation="landscape"/>
  <headerFooter>
    <oddFooter>&amp;C&amp;G</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課題管理表</vt:lpstr>
      <vt:lpstr>課題管理表（コメント1行バージョン）</vt:lpstr>
      <vt:lpstr>使い方</vt:lpstr>
      <vt:lpstr>使い方（コメント1行バージョン）</vt:lpstr>
      <vt:lpstr>記入例＿課題管理表 (株主総会)</vt:lpstr>
      <vt:lpstr>記入例＿課題管理表 (リクルーティング)</vt:lpstr>
      <vt:lpstr>課題管理表!Print_Area</vt:lpstr>
      <vt:lpstr>'課題管理表（コメント1行バージョン）'!Print_Area</vt:lpstr>
      <vt:lpstr>'使い方（コメント1行バージョン）'!Print_Area</vt:lpstr>
      <vt:lpstr>課題管理表!Print_Titles</vt:lpstr>
      <vt:lpstr>'課題管理表（コメント1行バージョン）'!Print_Titles</vt:lpstr>
      <vt:lpstr>'使い方（コメント1行バージョン）'!Print_Titles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課題管理表</dc:title>
  <dc:subject>TIMESLIST</dc:subject>
  <cp:keywords>テンプレート</cp:keywords>
  <dc:description>プロジェクト管理</dc:description>
  <cp:lastModifiedBy>m li</cp:lastModifiedBy>
  <dcterms:created xsi:type="dcterms:W3CDTF">2015-09-11T02:11:00Z</dcterms:created>
  <dcterms:modified xsi:type="dcterms:W3CDTF">2023-05-27T13:11:31Z</dcterms:modified>
  <cp:category>課題管理</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