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765"/>
  </bookViews>
  <sheets>
    <sheet name="rxgain_data_summary_20190821_20" sheetId="1" r:id="rId1"/>
  </sheets>
  <calcPr calcId="144525"/>
</workbook>
</file>

<file path=xl/sharedStrings.xml><?xml version="1.0" encoding="utf-8"?>
<sst xmlns="http://schemas.openxmlformats.org/spreadsheetml/2006/main" count="144" uniqueCount="81">
  <si>
    <t>rfrx_gain</t>
  </si>
  <si>
    <t>bb_gain</t>
  </si>
  <si>
    <t>B2_0_rx_gain</t>
  </si>
  <si>
    <t>B2_1_rx_gain</t>
  </si>
  <si>
    <t>B2_2_rx_gain</t>
  </si>
  <si>
    <t>B2_3_rx_gain</t>
  </si>
  <si>
    <t>B3_4_rx_gain</t>
  </si>
  <si>
    <t>B3_5_rx_gain</t>
  </si>
  <si>
    <t>B3_6_rx_gain</t>
  </si>
  <si>
    <t>B3_7_rx_gain</t>
  </si>
  <si>
    <t>B3_8_rx_gain</t>
  </si>
  <si>
    <t>max</t>
  </si>
  <si>
    <t>mean</t>
  </si>
  <si>
    <t>min</t>
  </si>
  <si>
    <t>thres_h</t>
  </si>
  <si>
    <t>thres_l</t>
  </si>
  <si>
    <t>0x180</t>
  </si>
  <si>
    <t>0x0</t>
  </si>
  <si>
    <t>0x182</t>
  </si>
  <si>
    <t>0x184</t>
  </si>
  <si>
    <t>0x186</t>
  </si>
  <si>
    <t>0x188</t>
  </si>
  <si>
    <t>0x18a</t>
  </si>
  <si>
    <t>0x18c</t>
  </si>
  <si>
    <t>0x18e</t>
  </si>
  <si>
    <t>0x190</t>
  </si>
  <si>
    <t>0x192</t>
  </si>
  <si>
    <t>0x194</t>
  </si>
  <si>
    <t>0x196</t>
  </si>
  <si>
    <t>0x198</t>
  </si>
  <si>
    <t>0x19a</t>
  </si>
  <si>
    <t>0x19c</t>
  </si>
  <si>
    <t>0x19e</t>
  </si>
  <si>
    <t>0x1a0</t>
  </si>
  <si>
    <t>0x1a2</t>
  </si>
  <si>
    <t>0x1a4</t>
  </si>
  <si>
    <t>0x1a6</t>
  </si>
  <si>
    <t>0x1a8</t>
  </si>
  <si>
    <t>0x1aa</t>
  </si>
  <si>
    <t>0x1ac</t>
  </si>
  <si>
    <t>0x1ae</t>
  </si>
  <si>
    <t>0x1b0</t>
  </si>
  <si>
    <t>0x1b2</t>
  </si>
  <si>
    <t>0x1b4</t>
  </si>
  <si>
    <t>0x1b6</t>
  </si>
  <si>
    <t>0x1b8</t>
  </si>
  <si>
    <t>0x1ba</t>
  </si>
  <si>
    <t>0x1bc</t>
  </si>
  <si>
    <t>0x1be</t>
  </si>
  <si>
    <t>0x1c0</t>
  </si>
  <si>
    <t>0x1c2</t>
  </si>
  <si>
    <t>0x1c4</t>
  </si>
  <si>
    <t>0x1c6</t>
  </si>
  <si>
    <t>0x1c8</t>
  </si>
  <si>
    <t>0x1ca</t>
  </si>
  <si>
    <t>0x1cc</t>
  </si>
  <si>
    <t>0x1ce</t>
  </si>
  <si>
    <t>0x1d0</t>
  </si>
  <si>
    <t>0x1d2</t>
  </si>
  <si>
    <t>0x1d4</t>
  </si>
  <si>
    <t>0x1d6</t>
  </si>
  <si>
    <t>0x1d8</t>
  </si>
  <si>
    <t>0x1da</t>
  </si>
  <si>
    <t>0x1dc</t>
  </si>
  <si>
    <t>0x1de</t>
  </si>
  <si>
    <t>0x1e0</t>
  </si>
  <si>
    <t>0x1e2</t>
  </si>
  <si>
    <t>0x1e4</t>
  </si>
  <si>
    <t>0x1e6</t>
  </si>
  <si>
    <t>0x1e8</t>
  </si>
  <si>
    <t>0x1ea</t>
  </si>
  <si>
    <t>0x1ec</t>
  </si>
  <si>
    <t>0x1ee</t>
  </si>
  <si>
    <t>0x1f0</t>
  </si>
  <si>
    <t>0x1f2</t>
  </si>
  <si>
    <t>0x1f4</t>
  </si>
  <si>
    <t>0x1f6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</si>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</sst>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RFRX Gain </a:t>
            </a:r>
            <a:r>
              <a:rPr altLang="en-US"/>
              <a:t>一致性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rxgain_data_summary_20190821_20!$C$1</c:f>
              <c:strCache>
                <c:ptCount val="1"/>
                <c:pt idx="0">
                  <c:v>B2_0_rx_gain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rxgain_data_summary_20190821_20!$C$2:$C$65</c:f>
              <c:numCache>
                <c:formatCode>General</c:formatCode>
                <c:ptCount val="64"/>
                <c:pt idx="0">
                  <c:v>46</c:v>
                </c:pt>
                <c:pt idx="1">
                  <c:v>53.9</c:v>
                </c:pt>
                <c:pt idx="2">
                  <c:v>50.57</c:v>
                </c:pt>
                <c:pt idx="3">
                  <c:v>58.06</c:v>
                </c:pt>
                <c:pt idx="4">
                  <c:v>57.81</c:v>
                </c:pt>
                <c:pt idx="5">
                  <c:v>58.02</c:v>
                </c:pt>
                <c:pt idx="6">
                  <c:v>61.52</c:v>
                </c:pt>
                <c:pt idx="7">
                  <c:v>61.69</c:v>
                </c:pt>
                <c:pt idx="8">
                  <c:v>54.09</c:v>
                </c:pt>
                <c:pt idx="9">
                  <c:v>61.9</c:v>
                </c:pt>
                <c:pt idx="10">
                  <c:v>58.14</c:v>
                </c:pt>
                <c:pt idx="11">
                  <c:v>65.47</c:v>
                </c:pt>
                <c:pt idx="12">
                  <c:v>65.65</c:v>
                </c:pt>
                <c:pt idx="13">
                  <c:v>65.84</c:v>
                </c:pt>
                <c:pt idx="14">
                  <c:v>68.85</c:v>
                </c:pt>
                <c:pt idx="15">
                  <c:v>68.95</c:v>
                </c:pt>
                <c:pt idx="16">
                  <c:v>43.78</c:v>
                </c:pt>
                <c:pt idx="17">
                  <c:v>51.63</c:v>
                </c:pt>
                <c:pt idx="18">
                  <c:v>48.3</c:v>
                </c:pt>
                <c:pt idx="19">
                  <c:v>55.79</c:v>
                </c:pt>
                <c:pt idx="20">
                  <c:v>55.54</c:v>
                </c:pt>
                <c:pt idx="21">
                  <c:v>55.74</c:v>
                </c:pt>
                <c:pt idx="22">
                  <c:v>59.28</c:v>
                </c:pt>
                <c:pt idx="23">
                  <c:v>59.45</c:v>
                </c:pt>
                <c:pt idx="24">
                  <c:v>58.43</c:v>
                </c:pt>
                <c:pt idx="25">
                  <c:v>66.2</c:v>
                </c:pt>
                <c:pt idx="26">
                  <c:v>62.83</c:v>
                </c:pt>
                <c:pt idx="27">
                  <c:v>70.26</c:v>
                </c:pt>
                <c:pt idx="28">
                  <c:v>70.07</c:v>
                </c:pt>
                <c:pt idx="29">
                  <c:v>70.32</c:v>
                </c:pt>
                <c:pt idx="30">
                  <c:v>73.74</c:v>
                </c:pt>
                <c:pt idx="31">
                  <c:v>73.89</c:v>
                </c:pt>
                <c:pt idx="32">
                  <c:v>58.39</c:v>
                </c:pt>
                <c:pt idx="33">
                  <c:v>66.29</c:v>
                </c:pt>
                <c:pt idx="34">
                  <c:v>62.96</c:v>
                </c:pt>
                <c:pt idx="35">
                  <c:v>70.44</c:v>
                </c:pt>
                <c:pt idx="36">
                  <c:v>70.21</c:v>
                </c:pt>
                <c:pt idx="37">
                  <c:v>70.42</c:v>
                </c:pt>
                <c:pt idx="38">
                  <c:v>73.95</c:v>
                </c:pt>
                <c:pt idx="39">
                  <c:v>74.13</c:v>
                </c:pt>
                <c:pt idx="40">
                  <c:v>82.63</c:v>
                </c:pt>
                <c:pt idx="41">
                  <c:v>90.49</c:v>
                </c:pt>
                <c:pt idx="42">
                  <c:v>87.13</c:v>
                </c:pt>
                <c:pt idx="43">
                  <c:v>94.57</c:v>
                </c:pt>
                <c:pt idx="44">
                  <c:v>94.44</c:v>
                </c:pt>
                <c:pt idx="45">
                  <c:v>94.64</c:v>
                </c:pt>
                <c:pt idx="46">
                  <c:v>97.98</c:v>
                </c:pt>
                <c:pt idx="47">
                  <c:v>98.14</c:v>
                </c:pt>
                <c:pt idx="48">
                  <c:v>62.6</c:v>
                </c:pt>
                <c:pt idx="49">
                  <c:v>70.52</c:v>
                </c:pt>
                <c:pt idx="50">
                  <c:v>67.16</c:v>
                </c:pt>
                <c:pt idx="51">
                  <c:v>74.68</c:v>
                </c:pt>
                <c:pt idx="52">
                  <c:v>74.45</c:v>
                </c:pt>
                <c:pt idx="53">
                  <c:v>74.66</c:v>
                </c:pt>
                <c:pt idx="54">
                  <c:v>78.21</c:v>
                </c:pt>
                <c:pt idx="55">
                  <c:v>78.39</c:v>
                </c:pt>
                <c:pt idx="56">
                  <c:v>87.29</c:v>
                </c:pt>
                <c:pt idx="57">
                  <c:v>95.29</c:v>
                </c:pt>
                <c:pt idx="58">
                  <c:v>92.19</c:v>
                </c:pt>
                <c:pt idx="59">
                  <c:v>99.61</c:v>
                </c:pt>
                <c:pt idx="60">
                  <c:v>99.22</c:v>
                </c:pt>
                <c:pt idx="61">
                  <c:v>99.42</c:v>
                </c:pt>
                <c:pt idx="62">
                  <c:v>103.06</c:v>
                </c:pt>
                <c:pt idx="63">
                  <c:v>103.21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rxgain_data_summary_20190821_20!$D$1</c:f>
              <c:strCache>
                <c:ptCount val="1"/>
                <c:pt idx="0">
                  <c:v>B2_1_rx_gain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rxgain_data_summary_20190821_20!$D$2:$D$65</c:f>
              <c:numCache>
                <c:formatCode>General</c:formatCode>
                <c:ptCount val="64"/>
                <c:pt idx="0">
                  <c:v>46.24</c:v>
                </c:pt>
                <c:pt idx="1">
                  <c:v>54.13</c:v>
                </c:pt>
                <c:pt idx="2">
                  <c:v>50.98</c:v>
                </c:pt>
                <c:pt idx="3">
                  <c:v>58.41</c:v>
                </c:pt>
                <c:pt idx="4">
                  <c:v>58.03</c:v>
                </c:pt>
                <c:pt idx="5">
                  <c:v>58.24</c:v>
                </c:pt>
                <c:pt idx="6">
                  <c:v>61.88</c:v>
                </c:pt>
                <c:pt idx="7">
                  <c:v>62.06</c:v>
                </c:pt>
                <c:pt idx="8">
                  <c:v>53.69</c:v>
                </c:pt>
                <c:pt idx="9">
                  <c:v>61.47</c:v>
                </c:pt>
                <c:pt idx="10">
                  <c:v>58.13</c:v>
                </c:pt>
                <c:pt idx="11">
                  <c:v>65.42</c:v>
                </c:pt>
                <c:pt idx="12">
                  <c:v>65.27</c:v>
                </c:pt>
                <c:pt idx="13">
                  <c:v>65.47</c:v>
                </c:pt>
                <c:pt idx="14">
                  <c:v>68.73</c:v>
                </c:pt>
                <c:pt idx="15">
                  <c:v>68.89</c:v>
                </c:pt>
                <c:pt idx="16">
                  <c:v>44.17</c:v>
                </c:pt>
                <c:pt idx="17">
                  <c:v>52.06</c:v>
                </c:pt>
                <c:pt idx="18">
                  <c:v>48.91</c:v>
                </c:pt>
                <c:pt idx="19">
                  <c:v>56.32</c:v>
                </c:pt>
                <c:pt idx="20">
                  <c:v>55.94</c:v>
                </c:pt>
                <c:pt idx="21">
                  <c:v>56.15</c:v>
                </c:pt>
                <c:pt idx="22">
                  <c:v>59.83</c:v>
                </c:pt>
                <c:pt idx="23">
                  <c:v>60.01</c:v>
                </c:pt>
                <c:pt idx="24">
                  <c:v>57.89</c:v>
                </c:pt>
                <c:pt idx="25">
                  <c:v>65.69</c:v>
                </c:pt>
                <c:pt idx="26">
                  <c:v>62.52</c:v>
                </c:pt>
                <c:pt idx="27">
                  <c:v>69.88</c:v>
                </c:pt>
                <c:pt idx="28">
                  <c:v>69.56</c:v>
                </c:pt>
                <c:pt idx="29">
                  <c:v>69.77</c:v>
                </c:pt>
                <c:pt idx="30">
                  <c:v>73.35</c:v>
                </c:pt>
                <c:pt idx="31">
                  <c:v>73.53</c:v>
                </c:pt>
                <c:pt idx="32">
                  <c:v>57.29</c:v>
                </c:pt>
                <c:pt idx="33">
                  <c:v>65.19</c:v>
                </c:pt>
                <c:pt idx="34">
                  <c:v>61.99</c:v>
                </c:pt>
                <c:pt idx="35">
                  <c:v>69.46</c:v>
                </c:pt>
                <c:pt idx="36">
                  <c:v>69.07</c:v>
                </c:pt>
                <c:pt idx="37">
                  <c:v>69.29</c:v>
                </c:pt>
                <c:pt idx="38">
                  <c:v>72.95</c:v>
                </c:pt>
                <c:pt idx="39">
                  <c:v>73.13</c:v>
                </c:pt>
                <c:pt idx="40">
                  <c:v>81.84</c:v>
                </c:pt>
                <c:pt idx="41">
                  <c:v>89.69</c:v>
                </c:pt>
                <c:pt idx="42">
                  <c:v>86.61</c:v>
                </c:pt>
                <c:pt idx="43">
                  <c:v>93.91</c:v>
                </c:pt>
                <c:pt idx="44">
                  <c:v>93.53</c:v>
                </c:pt>
                <c:pt idx="45">
                  <c:v>93.73</c:v>
                </c:pt>
                <c:pt idx="46">
                  <c:v>97.35</c:v>
                </c:pt>
                <c:pt idx="47">
                  <c:v>97.52</c:v>
                </c:pt>
                <c:pt idx="48">
                  <c:v>61.83</c:v>
                </c:pt>
                <c:pt idx="49">
                  <c:v>69.67</c:v>
                </c:pt>
                <c:pt idx="50">
                  <c:v>66.5</c:v>
                </c:pt>
                <c:pt idx="51">
                  <c:v>74</c:v>
                </c:pt>
                <c:pt idx="52">
                  <c:v>73.64</c:v>
                </c:pt>
                <c:pt idx="53">
                  <c:v>73.85</c:v>
                </c:pt>
                <c:pt idx="54">
                  <c:v>77.52</c:v>
                </c:pt>
                <c:pt idx="55">
                  <c:v>77.71</c:v>
                </c:pt>
                <c:pt idx="56">
                  <c:v>86.83</c:v>
                </c:pt>
                <c:pt idx="57">
                  <c:v>94.78</c:v>
                </c:pt>
                <c:pt idx="58">
                  <c:v>91.72</c:v>
                </c:pt>
                <c:pt idx="59">
                  <c:v>99.17</c:v>
                </c:pt>
                <c:pt idx="60">
                  <c:v>98.7</c:v>
                </c:pt>
                <c:pt idx="61">
                  <c:v>98.91</c:v>
                </c:pt>
                <c:pt idx="62">
                  <c:v>102.61</c:v>
                </c:pt>
                <c:pt idx="63">
                  <c:v>102.83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rxgain_data_summary_20190821_20!$E$1</c:f>
              <c:strCache>
                <c:ptCount val="1"/>
                <c:pt idx="0">
                  <c:v>B2_2_rx_gain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rxgain_data_summary_20190821_20!$E$2:$E$65</c:f>
              <c:numCache>
                <c:formatCode>General</c:formatCode>
                <c:ptCount val="64"/>
                <c:pt idx="0">
                  <c:v>45.76</c:v>
                </c:pt>
                <c:pt idx="1">
                  <c:v>53.73</c:v>
                </c:pt>
                <c:pt idx="2">
                  <c:v>50.47</c:v>
                </c:pt>
                <c:pt idx="3">
                  <c:v>58.04</c:v>
                </c:pt>
                <c:pt idx="4">
                  <c:v>57.7</c:v>
                </c:pt>
                <c:pt idx="5">
                  <c:v>57.92</c:v>
                </c:pt>
                <c:pt idx="6">
                  <c:v>61.57</c:v>
                </c:pt>
                <c:pt idx="7">
                  <c:v>61.76</c:v>
                </c:pt>
                <c:pt idx="8">
                  <c:v>53.24</c:v>
                </c:pt>
                <c:pt idx="9">
                  <c:v>61.11</c:v>
                </c:pt>
                <c:pt idx="10">
                  <c:v>57.73</c:v>
                </c:pt>
                <c:pt idx="11">
                  <c:v>65.24</c:v>
                </c:pt>
                <c:pt idx="12">
                  <c:v>65.13</c:v>
                </c:pt>
                <c:pt idx="13">
                  <c:v>65.34</c:v>
                </c:pt>
                <c:pt idx="14">
                  <c:v>68.62</c:v>
                </c:pt>
                <c:pt idx="15">
                  <c:v>68.73</c:v>
                </c:pt>
                <c:pt idx="16">
                  <c:v>43.6</c:v>
                </c:pt>
                <c:pt idx="17">
                  <c:v>51.53</c:v>
                </c:pt>
                <c:pt idx="18">
                  <c:v>48.31</c:v>
                </c:pt>
                <c:pt idx="19">
                  <c:v>55.85</c:v>
                </c:pt>
                <c:pt idx="20">
                  <c:v>55.52</c:v>
                </c:pt>
                <c:pt idx="21">
                  <c:v>55.73</c:v>
                </c:pt>
                <c:pt idx="22">
                  <c:v>59.44</c:v>
                </c:pt>
                <c:pt idx="23">
                  <c:v>59.62</c:v>
                </c:pt>
                <c:pt idx="24">
                  <c:v>57.5</c:v>
                </c:pt>
                <c:pt idx="25">
                  <c:v>65.52</c:v>
                </c:pt>
                <c:pt idx="26">
                  <c:v>62.31</c:v>
                </c:pt>
                <c:pt idx="27">
                  <c:v>69.76</c:v>
                </c:pt>
                <c:pt idx="28">
                  <c:v>69.47</c:v>
                </c:pt>
                <c:pt idx="29">
                  <c:v>69.68</c:v>
                </c:pt>
                <c:pt idx="30">
                  <c:v>73.29</c:v>
                </c:pt>
                <c:pt idx="31">
                  <c:v>73.46</c:v>
                </c:pt>
                <c:pt idx="32">
                  <c:v>57.86</c:v>
                </c:pt>
                <c:pt idx="33">
                  <c:v>65.82</c:v>
                </c:pt>
                <c:pt idx="34">
                  <c:v>62.61</c:v>
                </c:pt>
                <c:pt idx="35">
                  <c:v>70.07</c:v>
                </c:pt>
                <c:pt idx="36">
                  <c:v>69.78</c:v>
                </c:pt>
                <c:pt idx="37">
                  <c:v>70.02</c:v>
                </c:pt>
                <c:pt idx="38">
                  <c:v>73.69</c:v>
                </c:pt>
                <c:pt idx="39">
                  <c:v>73.87</c:v>
                </c:pt>
                <c:pt idx="40">
                  <c:v>82.06</c:v>
                </c:pt>
                <c:pt idx="41">
                  <c:v>89.97</c:v>
                </c:pt>
                <c:pt idx="42">
                  <c:v>86.86</c:v>
                </c:pt>
                <c:pt idx="43">
                  <c:v>94.33</c:v>
                </c:pt>
                <c:pt idx="44">
                  <c:v>94</c:v>
                </c:pt>
                <c:pt idx="45">
                  <c:v>94.19</c:v>
                </c:pt>
                <c:pt idx="46">
                  <c:v>97.78</c:v>
                </c:pt>
                <c:pt idx="47">
                  <c:v>97.95</c:v>
                </c:pt>
                <c:pt idx="48">
                  <c:v>62.12</c:v>
                </c:pt>
                <c:pt idx="49">
                  <c:v>70.13</c:v>
                </c:pt>
                <c:pt idx="50">
                  <c:v>66.92</c:v>
                </c:pt>
                <c:pt idx="51">
                  <c:v>74.42</c:v>
                </c:pt>
                <c:pt idx="52">
                  <c:v>74.1</c:v>
                </c:pt>
                <c:pt idx="53">
                  <c:v>74.31</c:v>
                </c:pt>
                <c:pt idx="54">
                  <c:v>78</c:v>
                </c:pt>
                <c:pt idx="55">
                  <c:v>78.19</c:v>
                </c:pt>
                <c:pt idx="56">
                  <c:v>86.82</c:v>
                </c:pt>
                <c:pt idx="57">
                  <c:v>94.87</c:v>
                </c:pt>
                <c:pt idx="58">
                  <c:v>91.79</c:v>
                </c:pt>
                <c:pt idx="59">
                  <c:v>99.28</c:v>
                </c:pt>
                <c:pt idx="60">
                  <c:v>98.85</c:v>
                </c:pt>
                <c:pt idx="61">
                  <c:v>99.07</c:v>
                </c:pt>
                <c:pt idx="62">
                  <c:v>102.81</c:v>
                </c:pt>
                <c:pt idx="63">
                  <c:v>103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rxgain_data_summary_20190821_20!$F$1</c:f>
              <c:strCache>
                <c:ptCount val="1"/>
                <c:pt idx="0">
                  <c:v>B2_3_rx_gain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rxgain_data_summary_20190821_20!$F$2:$F$65</c:f>
              <c:numCache>
                <c:formatCode>General</c:formatCode>
                <c:ptCount val="64"/>
                <c:pt idx="0">
                  <c:v>45.12</c:v>
                </c:pt>
                <c:pt idx="1">
                  <c:v>53.07</c:v>
                </c:pt>
                <c:pt idx="2">
                  <c:v>49.88</c:v>
                </c:pt>
                <c:pt idx="3">
                  <c:v>57.36</c:v>
                </c:pt>
                <c:pt idx="4">
                  <c:v>57.01</c:v>
                </c:pt>
                <c:pt idx="5">
                  <c:v>57.18</c:v>
                </c:pt>
                <c:pt idx="6">
                  <c:v>60.88</c:v>
                </c:pt>
                <c:pt idx="7">
                  <c:v>61.07</c:v>
                </c:pt>
                <c:pt idx="8">
                  <c:v>52.5</c:v>
                </c:pt>
                <c:pt idx="9">
                  <c:v>60.34</c:v>
                </c:pt>
                <c:pt idx="10">
                  <c:v>56.99</c:v>
                </c:pt>
                <c:pt idx="11">
                  <c:v>64.44</c:v>
                </c:pt>
                <c:pt idx="12">
                  <c:v>64.39</c:v>
                </c:pt>
                <c:pt idx="13">
                  <c:v>64.6</c:v>
                </c:pt>
                <c:pt idx="14">
                  <c:v>67.83</c:v>
                </c:pt>
                <c:pt idx="15">
                  <c:v>67.98</c:v>
                </c:pt>
                <c:pt idx="16">
                  <c:v>43.11</c:v>
                </c:pt>
                <c:pt idx="17">
                  <c:v>51.01</c:v>
                </c:pt>
                <c:pt idx="18">
                  <c:v>47.87</c:v>
                </c:pt>
                <c:pt idx="19">
                  <c:v>55.35</c:v>
                </c:pt>
                <c:pt idx="20">
                  <c:v>55</c:v>
                </c:pt>
                <c:pt idx="21">
                  <c:v>55.22</c:v>
                </c:pt>
                <c:pt idx="22">
                  <c:v>58.88</c:v>
                </c:pt>
                <c:pt idx="23">
                  <c:v>59.01</c:v>
                </c:pt>
                <c:pt idx="24">
                  <c:v>56.51</c:v>
                </c:pt>
                <c:pt idx="25">
                  <c:v>64.59</c:v>
                </c:pt>
                <c:pt idx="26">
                  <c:v>61.42</c:v>
                </c:pt>
                <c:pt idx="27">
                  <c:v>68.8</c:v>
                </c:pt>
                <c:pt idx="28">
                  <c:v>68.53</c:v>
                </c:pt>
                <c:pt idx="29">
                  <c:v>68.75</c:v>
                </c:pt>
                <c:pt idx="30">
                  <c:v>72.29</c:v>
                </c:pt>
                <c:pt idx="31">
                  <c:v>72.47</c:v>
                </c:pt>
                <c:pt idx="32">
                  <c:v>56.88</c:v>
                </c:pt>
                <c:pt idx="33">
                  <c:v>64.84</c:v>
                </c:pt>
                <c:pt idx="34">
                  <c:v>61.71</c:v>
                </c:pt>
                <c:pt idx="35">
                  <c:v>69.14</c:v>
                </c:pt>
                <c:pt idx="36">
                  <c:v>68.81</c:v>
                </c:pt>
                <c:pt idx="37">
                  <c:v>69.03</c:v>
                </c:pt>
                <c:pt idx="38">
                  <c:v>72.69</c:v>
                </c:pt>
                <c:pt idx="39">
                  <c:v>72.87</c:v>
                </c:pt>
                <c:pt idx="40">
                  <c:v>81.42</c:v>
                </c:pt>
                <c:pt idx="41">
                  <c:v>89.31</c:v>
                </c:pt>
                <c:pt idx="42">
                  <c:v>86.22</c:v>
                </c:pt>
                <c:pt idx="43">
                  <c:v>93.54</c:v>
                </c:pt>
                <c:pt idx="44">
                  <c:v>93.22</c:v>
                </c:pt>
                <c:pt idx="45">
                  <c:v>93.44</c:v>
                </c:pt>
                <c:pt idx="46">
                  <c:v>96.99</c:v>
                </c:pt>
                <c:pt idx="47">
                  <c:v>97.2</c:v>
                </c:pt>
                <c:pt idx="48">
                  <c:v>61.16</c:v>
                </c:pt>
                <c:pt idx="49">
                  <c:v>69.09</c:v>
                </c:pt>
                <c:pt idx="50">
                  <c:v>65.96</c:v>
                </c:pt>
                <c:pt idx="51">
                  <c:v>73.48</c:v>
                </c:pt>
                <c:pt idx="52">
                  <c:v>73.14</c:v>
                </c:pt>
                <c:pt idx="53">
                  <c:v>73.32</c:v>
                </c:pt>
                <c:pt idx="54">
                  <c:v>77.03</c:v>
                </c:pt>
                <c:pt idx="55">
                  <c:v>77.22</c:v>
                </c:pt>
                <c:pt idx="56">
                  <c:v>86.16</c:v>
                </c:pt>
                <c:pt idx="57">
                  <c:v>94.2</c:v>
                </c:pt>
                <c:pt idx="58">
                  <c:v>91.12</c:v>
                </c:pt>
                <c:pt idx="59">
                  <c:v>98.55</c:v>
                </c:pt>
                <c:pt idx="60">
                  <c:v>98.17</c:v>
                </c:pt>
                <c:pt idx="61">
                  <c:v>98.39</c:v>
                </c:pt>
                <c:pt idx="62">
                  <c:v>102.07</c:v>
                </c:pt>
                <c:pt idx="63">
                  <c:v>102.25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rxgain_data_summary_20190821_20!$G$1</c:f>
              <c:strCache>
                <c:ptCount val="1"/>
                <c:pt idx="0">
                  <c:v>B3_4_rx_gain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rxgain_data_summary_20190821_20!$G$2:$G$65</c:f>
              <c:numCache>
                <c:formatCode>General</c:formatCode>
                <c:ptCount val="64"/>
                <c:pt idx="0">
                  <c:v>45.94</c:v>
                </c:pt>
                <c:pt idx="1">
                  <c:v>53.88</c:v>
                </c:pt>
                <c:pt idx="2">
                  <c:v>50.83</c:v>
                </c:pt>
                <c:pt idx="3">
                  <c:v>58.27</c:v>
                </c:pt>
                <c:pt idx="4">
                  <c:v>57.81</c:v>
                </c:pt>
                <c:pt idx="5">
                  <c:v>58.04</c:v>
                </c:pt>
                <c:pt idx="6">
                  <c:v>61.75</c:v>
                </c:pt>
                <c:pt idx="7">
                  <c:v>61.94</c:v>
                </c:pt>
                <c:pt idx="8">
                  <c:v>53.38</c:v>
                </c:pt>
                <c:pt idx="9">
                  <c:v>61.2</c:v>
                </c:pt>
                <c:pt idx="10">
                  <c:v>57.94</c:v>
                </c:pt>
                <c:pt idx="11">
                  <c:v>65.41</c:v>
                </c:pt>
                <c:pt idx="12">
                  <c:v>65.24</c:v>
                </c:pt>
                <c:pt idx="13">
                  <c:v>65.46</c:v>
                </c:pt>
                <c:pt idx="14">
                  <c:v>68.75</c:v>
                </c:pt>
                <c:pt idx="15">
                  <c:v>68.91</c:v>
                </c:pt>
                <c:pt idx="16">
                  <c:v>43.86</c:v>
                </c:pt>
                <c:pt idx="17">
                  <c:v>51.75</c:v>
                </c:pt>
                <c:pt idx="18">
                  <c:v>48.71</c:v>
                </c:pt>
                <c:pt idx="19">
                  <c:v>56.18</c:v>
                </c:pt>
                <c:pt idx="20">
                  <c:v>55.72</c:v>
                </c:pt>
                <c:pt idx="21">
                  <c:v>55.94</c:v>
                </c:pt>
                <c:pt idx="22">
                  <c:v>59.68</c:v>
                </c:pt>
                <c:pt idx="23">
                  <c:v>59.86</c:v>
                </c:pt>
                <c:pt idx="24">
                  <c:v>57.53</c:v>
                </c:pt>
                <c:pt idx="25">
                  <c:v>65.58</c:v>
                </c:pt>
                <c:pt idx="26">
                  <c:v>62.45</c:v>
                </c:pt>
                <c:pt idx="27">
                  <c:v>69.85</c:v>
                </c:pt>
                <c:pt idx="28">
                  <c:v>69.52</c:v>
                </c:pt>
                <c:pt idx="29">
                  <c:v>69.75</c:v>
                </c:pt>
                <c:pt idx="30">
                  <c:v>73.35</c:v>
                </c:pt>
                <c:pt idx="31">
                  <c:v>73.54</c:v>
                </c:pt>
                <c:pt idx="32">
                  <c:v>57.47</c:v>
                </c:pt>
                <c:pt idx="33">
                  <c:v>65.58</c:v>
                </c:pt>
                <c:pt idx="34">
                  <c:v>62.54</c:v>
                </c:pt>
                <c:pt idx="35">
                  <c:v>69.99</c:v>
                </c:pt>
                <c:pt idx="36">
                  <c:v>69.56</c:v>
                </c:pt>
                <c:pt idx="37">
                  <c:v>69.78</c:v>
                </c:pt>
                <c:pt idx="38">
                  <c:v>73.56</c:v>
                </c:pt>
                <c:pt idx="39">
                  <c:v>73.74</c:v>
                </c:pt>
                <c:pt idx="40">
                  <c:v>82.14</c:v>
                </c:pt>
                <c:pt idx="41">
                  <c:v>90</c:v>
                </c:pt>
                <c:pt idx="42">
                  <c:v>86.98</c:v>
                </c:pt>
                <c:pt idx="43">
                  <c:v>94.44</c:v>
                </c:pt>
                <c:pt idx="44">
                  <c:v>94.05</c:v>
                </c:pt>
                <c:pt idx="45">
                  <c:v>94.28</c:v>
                </c:pt>
                <c:pt idx="46">
                  <c:v>97.86</c:v>
                </c:pt>
                <c:pt idx="47">
                  <c:v>98.01</c:v>
                </c:pt>
                <c:pt idx="48">
                  <c:v>61.93</c:v>
                </c:pt>
                <c:pt idx="49">
                  <c:v>69.84</c:v>
                </c:pt>
                <c:pt idx="50">
                  <c:v>66.81</c:v>
                </c:pt>
                <c:pt idx="51">
                  <c:v>74.35</c:v>
                </c:pt>
                <c:pt idx="52">
                  <c:v>73.92</c:v>
                </c:pt>
                <c:pt idx="53">
                  <c:v>74.13</c:v>
                </c:pt>
                <c:pt idx="54">
                  <c:v>77.86</c:v>
                </c:pt>
                <c:pt idx="55">
                  <c:v>78.04</c:v>
                </c:pt>
                <c:pt idx="56">
                  <c:v>86.85</c:v>
                </c:pt>
                <c:pt idx="57">
                  <c:v>94.89</c:v>
                </c:pt>
                <c:pt idx="58">
                  <c:v>91.89</c:v>
                </c:pt>
                <c:pt idx="59">
                  <c:v>99.32</c:v>
                </c:pt>
                <c:pt idx="60">
                  <c:v>98.87</c:v>
                </c:pt>
                <c:pt idx="61">
                  <c:v>99.1</c:v>
                </c:pt>
                <c:pt idx="62">
                  <c:v>102.88</c:v>
                </c:pt>
                <c:pt idx="63">
                  <c:v>103.06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rxgain_data_summary_20190821_20!$H$1</c:f>
              <c:strCache>
                <c:ptCount val="1"/>
                <c:pt idx="0">
                  <c:v>B3_5_rx_gain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rxgain_data_summary_20190821_20!$H$2:$H$65</c:f>
              <c:numCache>
                <c:formatCode>General</c:formatCode>
                <c:ptCount val="64"/>
                <c:pt idx="0">
                  <c:v>45.92</c:v>
                </c:pt>
                <c:pt idx="1">
                  <c:v>53.89</c:v>
                </c:pt>
                <c:pt idx="2">
                  <c:v>50.69</c:v>
                </c:pt>
                <c:pt idx="3">
                  <c:v>58.18</c:v>
                </c:pt>
                <c:pt idx="4">
                  <c:v>57.93</c:v>
                </c:pt>
                <c:pt idx="5">
                  <c:v>58.14</c:v>
                </c:pt>
                <c:pt idx="6">
                  <c:v>61.73</c:v>
                </c:pt>
                <c:pt idx="7">
                  <c:v>61.86</c:v>
                </c:pt>
                <c:pt idx="8">
                  <c:v>53.33</c:v>
                </c:pt>
                <c:pt idx="9">
                  <c:v>61.19</c:v>
                </c:pt>
                <c:pt idx="10">
                  <c:v>57.76</c:v>
                </c:pt>
                <c:pt idx="11">
                  <c:v>65.24</c:v>
                </c:pt>
                <c:pt idx="12">
                  <c:v>65.23</c:v>
                </c:pt>
                <c:pt idx="13">
                  <c:v>65.49</c:v>
                </c:pt>
                <c:pt idx="14">
                  <c:v>68.68</c:v>
                </c:pt>
                <c:pt idx="15">
                  <c:v>68.83</c:v>
                </c:pt>
                <c:pt idx="16">
                  <c:v>43.77</c:v>
                </c:pt>
                <c:pt idx="17">
                  <c:v>51.75</c:v>
                </c:pt>
                <c:pt idx="18">
                  <c:v>48.5</c:v>
                </c:pt>
                <c:pt idx="19">
                  <c:v>56.05</c:v>
                </c:pt>
                <c:pt idx="20">
                  <c:v>55.8</c:v>
                </c:pt>
                <c:pt idx="21">
                  <c:v>56.01</c:v>
                </c:pt>
                <c:pt idx="22">
                  <c:v>59.64</c:v>
                </c:pt>
                <c:pt idx="23">
                  <c:v>59.82</c:v>
                </c:pt>
                <c:pt idx="24">
                  <c:v>57.4</c:v>
                </c:pt>
                <c:pt idx="25">
                  <c:v>65.44</c:v>
                </c:pt>
                <c:pt idx="26">
                  <c:v>62.19</c:v>
                </c:pt>
                <c:pt idx="27">
                  <c:v>69.61</c:v>
                </c:pt>
                <c:pt idx="28">
                  <c:v>69.44</c:v>
                </c:pt>
                <c:pt idx="29">
                  <c:v>69.65</c:v>
                </c:pt>
                <c:pt idx="30">
                  <c:v>73.15</c:v>
                </c:pt>
                <c:pt idx="31">
                  <c:v>73.29</c:v>
                </c:pt>
                <c:pt idx="32">
                  <c:v>57.88</c:v>
                </c:pt>
                <c:pt idx="33">
                  <c:v>65.88</c:v>
                </c:pt>
                <c:pt idx="34">
                  <c:v>62.68</c:v>
                </c:pt>
                <c:pt idx="35">
                  <c:v>70.15</c:v>
                </c:pt>
                <c:pt idx="36">
                  <c:v>69.91</c:v>
                </c:pt>
                <c:pt idx="37">
                  <c:v>70.09</c:v>
                </c:pt>
                <c:pt idx="38">
                  <c:v>73.74</c:v>
                </c:pt>
                <c:pt idx="39">
                  <c:v>73.92</c:v>
                </c:pt>
                <c:pt idx="40">
                  <c:v>82.03</c:v>
                </c:pt>
                <c:pt idx="41">
                  <c:v>89.94</c:v>
                </c:pt>
                <c:pt idx="42">
                  <c:v>86.75</c:v>
                </c:pt>
                <c:pt idx="43">
                  <c:v>94.21</c:v>
                </c:pt>
                <c:pt idx="44">
                  <c:v>94.01</c:v>
                </c:pt>
                <c:pt idx="45">
                  <c:v>94.22</c:v>
                </c:pt>
                <c:pt idx="46">
                  <c:v>97.68</c:v>
                </c:pt>
                <c:pt idx="47">
                  <c:v>97.85</c:v>
                </c:pt>
                <c:pt idx="48">
                  <c:v>62.26</c:v>
                </c:pt>
                <c:pt idx="49">
                  <c:v>70.2</c:v>
                </c:pt>
                <c:pt idx="50">
                  <c:v>67.05</c:v>
                </c:pt>
                <c:pt idx="51">
                  <c:v>74.49</c:v>
                </c:pt>
                <c:pt idx="52">
                  <c:v>74.25</c:v>
                </c:pt>
                <c:pt idx="53">
                  <c:v>74.51</c:v>
                </c:pt>
                <c:pt idx="54">
                  <c:v>78.13</c:v>
                </c:pt>
                <c:pt idx="55">
                  <c:v>78.32</c:v>
                </c:pt>
                <c:pt idx="56">
                  <c:v>86.81</c:v>
                </c:pt>
                <c:pt idx="57">
                  <c:v>94.86</c:v>
                </c:pt>
                <c:pt idx="58">
                  <c:v>91.78</c:v>
                </c:pt>
                <c:pt idx="59">
                  <c:v>99.22</c:v>
                </c:pt>
                <c:pt idx="60">
                  <c:v>98.91</c:v>
                </c:pt>
                <c:pt idx="61">
                  <c:v>99.13</c:v>
                </c:pt>
                <c:pt idx="62">
                  <c:v>102.77</c:v>
                </c:pt>
                <c:pt idx="63">
                  <c:v>102.94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rxgain_data_summary_20190821_20!$I$1</c:f>
              <c:strCache>
                <c:ptCount val="1"/>
                <c:pt idx="0">
                  <c:v>B3_6_rx_gain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rxgain_data_summary_20190821_20!$I$2:$I$65</c:f>
              <c:numCache>
                <c:formatCode>General</c:formatCode>
                <c:ptCount val="64"/>
                <c:pt idx="0">
                  <c:v>45.41</c:v>
                </c:pt>
                <c:pt idx="1">
                  <c:v>53.01</c:v>
                </c:pt>
                <c:pt idx="2">
                  <c:v>49.95</c:v>
                </c:pt>
                <c:pt idx="3">
                  <c:v>57.46</c:v>
                </c:pt>
                <c:pt idx="4">
                  <c:v>57</c:v>
                </c:pt>
                <c:pt idx="5">
                  <c:v>57.21</c:v>
                </c:pt>
                <c:pt idx="6">
                  <c:v>61.06</c:v>
                </c:pt>
                <c:pt idx="7">
                  <c:v>61.24</c:v>
                </c:pt>
                <c:pt idx="8">
                  <c:v>52.66</c:v>
                </c:pt>
                <c:pt idx="9">
                  <c:v>60.59</c:v>
                </c:pt>
                <c:pt idx="10">
                  <c:v>57.31</c:v>
                </c:pt>
                <c:pt idx="11">
                  <c:v>64.71</c:v>
                </c:pt>
                <c:pt idx="12">
                  <c:v>64.48</c:v>
                </c:pt>
                <c:pt idx="13">
                  <c:v>64.69</c:v>
                </c:pt>
                <c:pt idx="14">
                  <c:v>68.12</c:v>
                </c:pt>
                <c:pt idx="15">
                  <c:v>68.29</c:v>
                </c:pt>
                <c:pt idx="16">
                  <c:v>43.37</c:v>
                </c:pt>
                <c:pt idx="17">
                  <c:v>51.32</c:v>
                </c:pt>
                <c:pt idx="18">
                  <c:v>48.26</c:v>
                </c:pt>
                <c:pt idx="19">
                  <c:v>55.42</c:v>
                </c:pt>
                <c:pt idx="20">
                  <c:v>54.95</c:v>
                </c:pt>
                <c:pt idx="21">
                  <c:v>55.17</c:v>
                </c:pt>
                <c:pt idx="22">
                  <c:v>59.03</c:v>
                </c:pt>
                <c:pt idx="23">
                  <c:v>59.21</c:v>
                </c:pt>
                <c:pt idx="24">
                  <c:v>56.64</c:v>
                </c:pt>
                <c:pt idx="25">
                  <c:v>64.55</c:v>
                </c:pt>
                <c:pt idx="26">
                  <c:v>61.44</c:v>
                </c:pt>
                <c:pt idx="27">
                  <c:v>68.93</c:v>
                </c:pt>
                <c:pt idx="28">
                  <c:v>68.55</c:v>
                </c:pt>
                <c:pt idx="29">
                  <c:v>68.76</c:v>
                </c:pt>
                <c:pt idx="30">
                  <c:v>72.49</c:v>
                </c:pt>
                <c:pt idx="31">
                  <c:v>72.66</c:v>
                </c:pt>
                <c:pt idx="32">
                  <c:v>56.74</c:v>
                </c:pt>
                <c:pt idx="33">
                  <c:v>64.74</c:v>
                </c:pt>
                <c:pt idx="34">
                  <c:v>61.68</c:v>
                </c:pt>
                <c:pt idx="35">
                  <c:v>69.21</c:v>
                </c:pt>
                <c:pt idx="36">
                  <c:v>68.76</c:v>
                </c:pt>
                <c:pt idx="37">
                  <c:v>68.99</c:v>
                </c:pt>
                <c:pt idx="38">
                  <c:v>72.83</c:v>
                </c:pt>
                <c:pt idx="39">
                  <c:v>73.02</c:v>
                </c:pt>
                <c:pt idx="40">
                  <c:v>81.25</c:v>
                </c:pt>
                <c:pt idx="41">
                  <c:v>89.3</c:v>
                </c:pt>
                <c:pt idx="42">
                  <c:v>86.3</c:v>
                </c:pt>
                <c:pt idx="43">
                  <c:v>93.71</c:v>
                </c:pt>
                <c:pt idx="44">
                  <c:v>93.28</c:v>
                </c:pt>
                <c:pt idx="45">
                  <c:v>93.48</c:v>
                </c:pt>
                <c:pt idx="46">
                  <c:v>97.21</c:v>
                </c:pt>
                <c:pt idx="47">
                  <c:v>97.35</c:v>
                </c:pt>
                <c:pt idx="48">
                  <c:v>60.92</c:v>
                </c:pt>
                <c:pt idx="49">
                  <c:v>68.86</c:v>
                </c:pt>
                <c:pt idx="50">
                  <c:v>65.81</c:v>
                </c:pt>
                <c:pt idx="51">
                  <c:v>73.4</c:v>
                </c:pt>
                <c:pt idx="52">
                  <c:v>72.95</c:v>
                </c:pt>
                <c:pt idx="53">
                  <c:v>73.17</c:v>
                </c:pt>
                <c:pt idx="54">
                  <c:v>76.97</c:v>
                </c:pt>
                <c:pt idx="55">
                  <c:v>77.16</c:v>
                </c:pt>
                <c:pt idx="56">
                  <c:v>86.11</c:v>
                </c:pt>
                <c:pt idx="57">
                  <c:v>93.95</c:v>
                </c:pt>
                <c:pt idx="58">
                  <c:v>90.98</c:v>
                </c:pt>
                <c:pt idx="59">
                  <c:v>98.48</c:v>
                </c:pt>
                <c:pt idx="60">
                  <c:v>97.97</c:v>
                </c:pt>
                <c:pt idx="61">
                  <c:v>98.19</c:v>
                </c:pt>
                <c:pt idx="62">
                  <c:v>102.11</c:v>
                </c:pt>
                <c:pt idx="63">
                  <c:v>102.3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rxgain_data_summary_20190821_20!$J$1</c:f>
              <c:strCache>
                <c:ptCount val="1"/>
                <c:pt idx="0">
                  <c:v>B3_7_rx_gain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rxgain_data_summary_20190821_20!$J$2:$J$65</c:f>
              <c:numCache>
                <c:formatCode>General</c:formatCode>
                <c:ptCount val="64"/>
                <c:pt idx="0">
                  <c:v>44.92</c:v>
                </c:pt>
                <c:pt idx="1">
                  <c:v>52.92</c:v>
                </c:pt>
                <c:pt idx="2">
                  <c:v>50.02</c:v>
                </c:pt>
                <c:pt idx="3">
                  <c:v>57.51</c:v>
                </c:pt>
                <c:pt idx="4">
                  <c:v>56.9</c:v>
                </c:pt>
                <c:pt idx="5">
                  <c:v>57.16</c:v>
                </c:pt>
                <c:pt idx="6">
                  <c:v>61.16</c:v>
                </c:pt>
                <c:pt idx="7">
                  <c:v>61.35</c:v>
                </c:pt>
                <c:pt idx="8">
                  <c:v>52.97</c:v>
                </c:pt>
                <c:pt idx="9">
                  <c:v>60.86</c:v>
                </c:pt>
                <c:pt idx="10">
                  <c:v>57.81</c:v>
                </c:pt>
                <c:pt idx="11">
                  <c:v>65.34</c:v>
                </c:pt>
                <c:pt idx="12">
                  <c:v>64.94</c:v>
                </c:pt>
                <c:pt idx="13">
                  <c:v>65.19</c:v>
                </c:pt>
                <c:pt idx="14">
                  <c:v>68.75</c:v>
                </c:pt>
                <c:pt idx="15">
                  <c:v>68.91</c:v>
                </c:pt>
                <c:pt idx="16">
                  <c:v>42.89</c:v>
                </c:pt>
                <c:pt idx="17">
                  <c:v>50.83</c:v>
                </c:pt>
                <c:pt idx="18">
                  <c:v>47.9</c:v>
                </c:pt>
                <c:pt idx="19">
                  <c:v>55.47</c:v>
                </c:pt>
                <c:pt idx="20">
                  <c:v>54.91</c:v>
                </c:pt>
                <c:pt idx="21">
                  <c:v>55.13</c:v>
                </c:pt>
                <c:pt idx="22">
                  <c:v>59.09</c:v>
                </c:pt>
                <c:pt idx="23">
                  <c:v>59.32</c:v>
                </c:pt>
                <c:pt idx="24">
                  <c:v>56.95</c:v>
                </c:pt>
                <c:pt idx="25">
                  <c:v>65.08</c:v>
                </c:pt>
                <c:pt idx="26">
                  <c:v>62.13</c:v>
                </c:pt>
                <c:pt idx="27">
                  <c:v>69.58</c:v>
                </c:pt>
                <c:pt idx="28">
                  <c:v>69.11</c:v>
                </c:pt>
                <c:pt idx="29">
                  <c:v>69.33</c:v>
                </c:pt>
                <c:pt idx="30">
                  <c:v>73.19</c:v>
                </c:pt>
                <c:pt idx="31">
                  <c:v>73.39</c:v>
                </c:pt>
                <c:pt idx="32">
                  <c:v>56.92</c:v>
                </c:pt>
                <c:pt idx="33">
                  <c:v>64.92</c:v>
                </c:pt>
                <c:pt idx="34">
                  <c:v>61.96</c:v>
                </c:pt>
                <c:pt idx="35">
                  <c:v>69.52</c:v>
                </c:pt>
                <c:pt idx="36">
                  <c:v>68.96</c:v>
                </c:pt>
                <c:pt idx="37">
                  <c:v>69.18</c:v>
                </c:pt>
                <c:pt idx="38">
                  <c:v>73.18</c:v>
                </c:pt>
                <c:pt idx="39">
                  <c:v>73.37</c:v>
                </c:pt>
                <c:pt idx="40">
                  <c:v>81.78</c:v>
                </c:pt>
                <c:pt idx="41">
                  <c:v>89.72</c:v>
                </c:pt>
                <c:pt idx="42">
                  <c:v>86.89</c:v>
                </c:pt>
                <c:pt idx="43">
                  <c:v>94.38</c:v>
                </c:pt>
                <c:pt idx="44">
                  <c:v>93.78</c:v>
                </c:pt>
                <c:pt idx="45">
                  <c:v>94.04</c:v>
                </c:pt>
                <c:pt idx="46">
                  <c:v>97.89</c:v>
                </c:pt>
                <c:pt idx="47">
                  <c:v>98.06</c:v>
                </c:pt>
                <c:pt idx="48">
                  <c:v>61.21</c:v>
                </c:pt>
                <c:pt idx="49">
                  <c:v>69.18</c:v>
                </c:pt>
                <c:pt idx="50">
                  <c:v>66.26</c:v>
                </c:pt>
                <c:pt idx="51">
                  <c:v>73.85</c:v>
                </c:pt>
                <c:pt idx="52">
                  <c:v>73.31</c:v>
                </c:pt>
                <c:pt idx="53">
                  <c:v>73.54</c:v>
                </c:pt>
                <c:pt idx="54">
                  <c:v>77.53</c:v>
                </c:pt>
                <c:pt idx="55">
                  <c:v>77.73</c:v>
                </c:pt>
                <c:pt idx="56">
                  <c:v>86.44</c:v>
                </c:pt>
                <c:pt idx="57">
                  <c:v>94.47</c:v>
                </c:pt>
                <c:pt idx="58">
                  <c:v>91.64</c:v>
                </c:pt>
                <c:pt idx="59">
                  <c:v>99.16</c:v>
                </c:pt>
                <c:pt idx="60">
                  <c:v>98.6</c:v>
                </c:pt>
                <c:pt idx="61">
                  <c:v>98.82</c:v>
                </c:pt>
                <c:pt idx="62">
                  <c:v>102.8</c:v>
                </c:pt>
                <c:pt idx="63">
                  <c:v>103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rxgain_data_summary_20190821_20!$K$1</c:f>
              <c:strCache>
                <c:ptCount val="1"/>
                <c:pt idx="0">
                  <c:v>B3_8_rx_gain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rxgain_data_summary_20190821_20!$A$2:$A$65</c:f>
              <c:strCache>
                <c:ptCount val="64"/>
                <c:pt idx="0">
                  <c:v>0x180</c:v>
                </c:pt>
                <c:pt idx="1">
                  <c:v>0x182</c:v>
                </c:pt>
                <c:pt idx="2">
                  <c:v>0x184</c:v>
                </c:pt>
                <c:pt idx="3">
                  <c:v>0x186</c:v>
                </c:pt>
                <c:pt idx="4">
                  <c:v>0x188</c:v>
                </c:pt>
                <c:pt idx="5">
                  <c:v>0x18a</c:v>
                </c:pt>
                <c:pt idx="6">
                  <c:v>0x18c</c:v>
                </c:pt>
                <c:pt idx="7">
                  <c:v>0x18e</c:v>
                </c:pt>
                <c:pt idx="8">
                  <c:v>0x190</c:v>
                </c:pt>
                <c:pt idx="9">
                  <c:v>0x192</c:v>
                </c:pt>
                <c:pt idx="10">
                  <c:v>0x194</c:v>
                </c:pt>
                <c:pt idx="11">
                  <c:v>0x196</c:v>
                </c:pt>
                <c:pt idx="12">
                  <c:v>0x198</c:v>
                </c:pt>
                <c:pt idx="13">
                  <c:v>0x19a</c:v>
                </c:pt>
                <c:pt idx="14">
                  <c:v>0x19c</c:v>
                </c:pt>
                <c:pt idx="15">
                  <c:v>0x19e</c:v>
                </c:pt>
                <c:pt idx="16">
                  <c:v>0x1a0</c:v>
                </c:pt>
                <c:pt idx="17">
                  <c:v>0x1a2</c:v>
                </c:pt>
                <c:pt idx="18">
                  <c:v>0x1a4</c:v>
                </c:pt>
                <c:pt idx="19">
                  <c:v>0x1a6</c:v>
                </c:pt>
                <c:pt idx="20">
                  <c:v>0x1a8</c:v>
                </c:pt>
                <c:pt idx="21">
                  <c:v>0x1aa</c:v>
                </c:pt>
                <c:pt idx="22">
                  <c:v>0x1ac</c:v>
                </c:pt>
                <c:pt idx="23">
                  <c:v>0x1ae</c:v>
                </c:pt>
                <c:pt idx="24">
                  <c:v>0x1b0</c:v>
                </c:pt>
                <c:pt idx="25">
                  <c:v>0x1b2</c:v>
                </c:pt>
                <c:pt idx="26">
                  <c:v>0x1b4</c:v>
                </c:pt>
                <c:pt idx="27">
                  <c:v>0x1b6</c:v>
                </c:pt>
                <c:pt idx="28">
                  <c:v>0x1b8</c:v>
                </c:pt>
                <c:pt idx="29">
                  <c:v>0x1ba</c:v>
                </c:pt>
                <c:pt idx="30">
                  <c:v>0x1bc</c:v>
                </c:pt>
                <c:pt idx="31">
                  <c:v>0x1be</c:v>
                </c:pt>
                <c:pt idx="32">
                  <c:v>0x1c0</c:v>
                </c:pt>
                <c:pt idx="33">
                  <c:v>0x1c2</c:v>
                </c:pt>
                <c:pt idx="34">
                  <c:v>0x1c4</c:v>
                </c:pt>
                <c:pt idx="35">
                  <c:v>0x1c6</c:v>
                </c:pt>
                <c:pt idx="36">
                  <c:v>0x1c8</c:v>
                </c:pt>
                <c:pt idx="37">
                  <c:v>0x1ca</c:v>
                </c:pt>
                <c:pt idx="38">
                  <c:v>0x1cc</c:v>
                </c:pt>
                <c:pt idx="39">
                  <c:v>0x1ce</c:v>
                </c:pt>
                <c:pt idx="40">
                  <c:v>0x1d0</c:v>
                </c:pt>
                <c:pt idx="41">
                  <c:v>0x1d2</c:v>
                </c:pt>
                <c:pt idx="42">
                  <c:v>0x1d4</c:v>
                </c:pt>
                <c:pt idx="43">
                  <c:v>0x1d6</c:v>
                </c:pt>
                <c:pt idx="44">
                  <c:v>0x1d8</c:v>
                </c:pt>
                <c:pt idx="45">
                  <c:v>0x1da</c:v>
                </c:pt>
                <c:pt idx="46">
                  <c:v>0x1dc</c:v>
                </c:pt>
                <c:pt idx="47">
                  <c:v>0x1de</c:v>
                </c:pt>
                <c:pt idx="48">
                  <c:v>0x1e0</c:v>
                </c:pt>
                <c:pt idx="49">
                  <c:v>0x1e2</c:v>
                </c:pt>
                <c:pt idx="50">
                  <c:v>0x1e4</c:v>
                </c:pt>
                <c:pt idx="51">
                  <c:v>0x1e6</c:v>
                </c:pt>
                <c:pt idx="52">
                  <c:v>0x1e8</c:v>
                </c:pt>
                <c:pt idx="53">
                  <c:v>0x1ea</c:v>
                </c:pt>
                <c:pt idx="54">
                  <c:v>0x1ec</c:v>
                </c:pt>
                <c:pt idx="55">
                  <c:v>0x1ee</c:v>
                </c:pt>
                <c:pt idx="56">
                  <c:v>0x1f0</c:v>
                </c:pt>
                <c:pt idx="57">
                  <c:v>0x1f2</c:v>
                </c:pt>
                <c:pt idx="58">
                  <c:v>0x1f4</c:v>
                </c:pt>
                <c:pt idx="59">
                  <c:v>0x1f6</c:v>
                </c:pt>
                <c:pt idx="60">
                  <c:v>0x1f8</c:v>
                </c:pt>
                <c:pt idx="61">
                  <c:v>0x1fa</c:v>
                </c:pt>
                <c:pt idx="62">
                  <c:v>0x1fc</c:v>
                </c:pt>
                <c:pt idx="63">
                  <c:v>0x1fe</c:v>
                </c:pt>
              </c:strCache>
            </c:strRef>
          </c:cat>
          <c:val>
            <c:numRef>
              <c:f>rxgain_data_summary_20190821_20!$K$2:$K$65</c:f>
              <c:numCache>
                <c:formatCode>General</c:formatCode>
                <c:ptCount val="64"/>
                <c:pt idx="0">
                  <c:v>46.02</c:v>
                </c:pt>
                <c:pt idx="1">
                  <c:v>53.93</c:v>
                </c:pt>
                <c:pt idx="2">
                  <c:v>50.82</c:v>
                </c:pt>
                <c:pt idx="3">
                  <c:v>58.25</c:v>
                </c:pt>
                <c:pt idx="4">
                  <c:v>57.88</c:v>
                </c:pt>
                <c:pt idx="5">
                  <c:v>58.09</c:v>
                </c:pt>
                <c:pt idx="6">
                  <c:v>61.76</c:v>
                </c:pt>
                <c:pt idx="7">
                  <c:v>61.93</c:v>
                </c:pt>
                <c:pt idx="8">
                  <c:v>53.81</c:v>
                </c:pt>
                <c:pt idx="9">
                  <c:v>61.63</c:v>
                </c:pt>
                <c:pt idx="10">
                  <c:v>58.31</c:v>
                </c:pt>
                <c:pt idx="11">
                  <c:v>65.8</c:v>
                </c:pt>
                <c:pt idx="12">
                  <c:v>65.69</c:v>
                </c:pt>
                <c:pt idx="13">
                  <c:v>65.89</c:v>
                </c:pt>
                <c:pt idx="14">
                  <c:v>69.15</c:v>
                </c:pt>
                <c:pt idx="15">
                  <c:v>69.3</c:v>
                </c:pt>
                <c:pt idx="16">
                  <c:v>43.76</c:v>
                </c:pt>
                <c:pt idx="17">
                  <c:v>51.64</c:v>
                </c:pt>
                <c:pt idx="18">
                  <c:v>48.54</c:v>
                </c:pt>
                <c:pt idx="19">
                  <c:v>55.99</c:v>
                </c:pt>
                <c:pt idx="20">
                  <c:v>55.62</c:v>
                </c:pt>
                <c:pt idx="21">
                  <c:v>55.83</c:v>
                </c:pt>
                <c:pt idx="22">
                  <c:v>59.5</c:v>
                </c:pt>
                <c:pt idx="23">
                  <c:v>59.69</c:v>
                </c:pt>
                <c:pt idx="24">
                  <c:v>58.04</c:v>
                </c:pt>
                <c:pt idx="25">
                  <c:v>66.09</c:v>
                </c:pt>
                <c:pt idx="26">
                  <c:v>62.96</c:v>
                </c:pt>
                <c:pt idx="27">
                  <c:v>70.38</c:v>
                </c:pt>
                <c:pt idx="28">
                  <c:v>70.07</c:v>
                </c:pt>
                <c:pt idx="29">
                  <c:v>70.3</c:v>
                </c:pt>
                <c:pt idx="30">
                  <c:v>73.87</c:v>
                </c:pt>
                <c:pt idx="31">
                  <c:v>74.05</c:v>
                </c:pt>
                <c:pt idx="32">
                  <c:v>58.45</c:v>
                </c:pt>
                <c:pt idx="33">
                  <c:v>66.54</c:v>
                </c:pt>
                <c:pt idx="34">
                  <c:v>63.45</c:v>
                </c:pt>
                <c:pt idx="35">
                  <c:v>70.92</c:v>
                </c:pt>
                <c:pt idx="36">
                  <c:v>70.57</c:v>
                </c:pt>
                <c:pt idx="37">
                  <c:v>70.79</c:v>
                </c:pt>
                <c:pt idx="38">
                  <c:v>74.47</c:v>
                </c:pt>
                <c:pt idx="39">
                  <c:v>74.66</c:v>
                </c:pt>
                <c:pt idx="40">
                  <c:v>82.75</c:v>
                </c:pt>
                <c:pt idx="41">
                  <c:v>90.59</c:v>
                </c:pt>
                <c:pt idx="42">
                  <c:v>87.54</c:v>
                </c:pt>
                <c:pt idx="43">
                  <c:v>95.02</c:v>
                </c:pt>
                <c:pt idx="44">
                  <c:v>94.67</c:v>
                </c:pt>
                <c:pt idx="45">
                  <c:v>94.87</c:v>
                </c:pt>
                <c:pt idx="46">
                  <c:v>98.44</c:v>
                </c:pt>
                <c:pt idx="47">
                  <c:v>98.61</c:v>
                </c:pt>
                <c:pt idx="48">
                  <c:v>62.92</c:v>
                </c:pt>
                <c:pt idx="49">
                  <c:v>70.9</c:v>
                </c:pt>
                <c:pt idx="50">
                  <c:v>67.79</c:v>
                </c:pt>
                <c:pt idx="51">
                  <c:v>75.25</c:v>
                </c:pt>
                <c:pt idx="52">
                  <c:v>74.9</c:v>
                </c:pt>
                <c:pt idx="53">
                  <c:v>75.12</c:v>
                </c:pt>
                <c:pt idx="54">
                  <c:v>78.77</c:v>
                </c:pt>
                <c:pt idx="55">
                  <c:v>78.95</c:v>
                </c:pt>
                <c:pt idx="56">
                  <c:v>87.4</c:v>
                </c:pt>
                <c:pt idx="57">
                  <c:v>95.43</c:v>
                </c:pt>
                <c:pt idx="58">
                  <c:v>92.43</c:v>
                </c:pt>
                <c:pt idx="59">
                  <c:v>99.86</c:v>
                </c:pt>
                <c:pt idx="60">
                  <c:v>99.45</c:v>
                </c:pt>
                <c:pt idx="61">
                  <c:v>99.65</c:v>
                </c:pt>
                <c:pt idx="62">
                  <c:v>103.42</c:v>
                </c:pt>
                <c:pt idx="63">
                  <c:v>103.6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4797421"/>
        <c:axId val="268295862"/>
      </c:lineChart>
      <c:catAx>
        <c:axId val="1247974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8295862"/>
        <c:crosses val="autoZero"/>
        <c:auto val="1"/>
        <c:lblAlgn val="ctr"/>
        <c:lblOffset val="100"/>
        <c:noMultiLvlLbl val="0"/>
      </c:catAx>
      <c:valAx>
        <c:axId val="2682958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479742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25400</xdr:colOff>
      <xdr:row>8</xdr:row>
      <xdr:rowOff>139700</xdr:rowOff>
    </xdr:from>
    <xdr:to>
      <xdr:col>12</xdr:col>
      <xdr:colOff>482600</xdr:colOff>
      <xdr:row>24</xdr:row>
      <xdr:rowOff>139700</xdr:rowOff>
    </xdr:to>
    <xdr:graphicFrame>
      <xdr:nvGraphicFramePr>
        <xdr:cNvPr id="4" name="图表 3"/>
        <xdr:cNvGraphicFramePr/>
      </xdr:nvGraphicFramePr>
      <xdr:xfrm>
        <a:off x="4140200" y="1511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I6" sqref="I6"/>
    </sheetView>
  </sheetViews>
  <sheetFormatPr defaultColWidth="9" defaultRowHeight="13.5"/>
  <cols>
    <col min="13" max="13" width="12.625"/>
    <col min="15" max="15" width="12.625"/>
    <col min="16" max="16" width="13.7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46</v>
      </c>
      <c r="D2">
        <v>46.24</v>
      </c>
      <c r="E2">
        <v>45.76</v>
      </c>
      <c r="F2">
        <v>45.12</v>
      </c>
      <c r="G2">
        <v>45.94</v>
      </c>
      <c r="H2">
        <v>45.92</v>
      </c>
      <c r="I2">
        <v>45.41</v>
      </c>
      <c r="J2">
        <v>44.92</v>
      </c>
      <c r="K2">
        <v>46.02</v>
      </c>
      <c r="L2">
        <f t="shared" ref="L2:L65" si="0">MAX(C2:K2)</f>
        <v>46.24</v>
      </c>
      <c r="M2">
        <f t="shared" ref="M2:M65" si="1">AVERAGE(C2:K2)</f>
        <v>45.7033333333333</v>
      </c>
      <c r="N2">
        <f t="shared" ref="N2:N65" si="2">MIN(C2:K2)</f>
        <v>44.92</v>
      </c>
      <c r="O2">
        <f t="shared" ref="O2:O65" si="3">L2-M2</f>
        <v>0.536666666666669</v>
      </c>
      <c r="P2">
        <f t="shared" ref="P2:P65" si="4">N2-M2</f>
        <v>-0.783333333333331</v>
      </c>
    </row>
    <row r="3" spans="1:16">
      <c r="A3" t="s">
        <v>18</v>
      </c>
      <c r="B3" t="s">
        <v>17</v>
      </c>
      <c r="C3">
        <v>53.9</v>
      </c>
      <c r="D3">
        <v>54.13</v>
      </c>
      <c r="E3">
        <v>53.73</v>
      </c>
      <c r="F3">
        <v>53.07</v>
      </c>
      <c r="G3">
        <v>53.88</v>
      </c>
      <c r="H3">
        <v>53.89</v>
      </c>
      <c r="I3">
        <v>53.01</v>
      </c>
      <c r="J3">
        <v>52.92</v>
      </c>
      <c r="K3">
        <v>53.93</v>
      </c>
      <c r="L3">
        <f t="shared" si="0"/>
        <v>54.13</v>
      </c>
      <c r="M3">
        <f t="shared" si="1"/>
        <v>53.6066666666667</v>
      </c>
      <c r="N3">
        <f t="shared" si="2"/>
        <v>52.92</v>
      </c>
      <c r="O3">
        <f t="shared" si="3"/>
        <v>0.523333333333341</v>
      </c>
      <c r="P3">
        <f t="shared" si="4"/>
        <v>-0.68666666666666</v>
      </c>
    </row>
    <row r="4" spans="1:16">
      <c r="A4" t="s">
        <v>19</v>
      </c>
      <c r="B4" t="s">
        <v>17</v>
      </c>
      <c r="C4">
        <v>50.57</v>
      </c>
      <c r="D4">
        <v>50.98</v>
      </c>
      <c r="E4">
        <v>50.47</v>
      </c>
      <c r="F4">
        <v>49.88</v>
      </c>
      <c r="G4">
        <v>50.83</v>
      </c>
      <c r="H4">
        <v>50.69</v>
      </c>
      <c r="I4">
        <v>49.95</v>
      </c>
      <c r="J4">
        <v>50.02</v>
      </c>
      <c r="K4">
        <v>50.82</v>
      </c>
      <c r="L4">
        <f t="shared" si="0"/>
        <v>50.98</v>
      </c>
      <c r="M4">
        <f t="shared" si="1"/>
        <v>50.4677777777778</v>
      </c>
      <c r="N4">
        <f t="shared" si="2"/>
        <v>49.88</v>
      </c>
      <c r="O4">
        <f t="shared" si="3"/>
        <v>0.512222222222228</v>
      </c>
      <c r="P4">
        <f t="shared" si="4"/>
        <v>-0.587777777777767</v>
      </c>
    </row>
    <row r="5" spans="1:16">
      <c r="A5" t="s">
        <v>20</v>
      </c>
      <c r="B5" t="s">
        <v>17</v>
      </c>
      <c r="C5">
        <v>58.06</v>
      </c>
      <c r="D5">
        <v>58.41</v>
      </c>
      <c r="E5">
        <v>58.04</v>
      </c>
      <c r="F5">
        <v>57.36</v>
      </c>
      <c r="G5">
        <v>58.27</v>
      </c>
      <c r="H5">
        <v>58.18</v>
      </c>
      <c r="I5">
        <v>57.46</v>
      </c>
      <c r="J5">
        <v>57.51</v>
      </c>
      <c r="K5">
        <v>58.25</v>
      </c>
      <c r="L5">
        <f t="shared" si="0"/>
        <v>58.41</v>
      </c>
      <c r="M5">
        <f t="shared" si="1"/>
        <v>57.9488888888889</v>
      </c>
      <c r="N5">
        <f t="shared" si="2"/>
        <v>57.36</v>
      </c>
      <c r="O5">
        <f t="shared" si="3"/>
        <v>0.461111111111109</v>
      </c>
      <c r="P5">
        <f t="shared" si="4"/>
        <v>-0.588888888888889</v>
      </c>
    </row>
    <row r="6" spans="1:16">
      <c r="A6" t="s">
        <v>21</v>
      </c>
      <c r="B6" t="s">
        <v>17</v>
      </c>
      <c r="C6">
        <v>57.81</v>
      </c>
      <c r="D6">
        <v>58.03</v>
      </c>
      <c r="E6">
        <v>57.7</v>
      </c>
      <c r="F6">
        <v>57.01</v>
      </c>
      <c r="G6">
        <v>57.81</v>
      </c>
      <c r="H6">
        <v>57.93</v>
      </c>
      <c r="I6">
        <v>57</v>
      </c>
      <c r="J6">
        <v>56.9</v>
      </c>
      <c r="K6">
        <v>57.88</v>
      </c>
      <c r="L6">
        <f t="shared" si="0"/>
        <v>58.03</v>
      </c>
      <c r="M6">
        <f t="shared" si="1"/>
        <v>57.5633333333333</v>
      </c>
      <c r="N6">
        <f t="shared" si="2"/>
        <v>56.9</v>
      </c>
      <c r="O6">
        <f t="shared" si="3"/>
        <v>0.466666666666661</v>
      </c>
      <c r="P6">
        <f t="shared" si="4"/>
        <v>-0.663333333333341</v>
      </c>
    </row>
    <row r="7" spans="1:16">
      <c r="A7" t="s">
        <v>22</v>
      </c>
      <c r="B7" t="s">
        <v>17</v>
      </c>
      <c r="C7">
        <v>58.02</v>
      </c>
      <c r="D7">
        <v>58.24</v>
      </c>
      <c r="E7">
        <v>57.92</v>
      </c>
      <c r="F7">
        <v>57.18</v>
      </c>
      <c r="G7">
        <v>58.04</v>
      </c>
      <c r="H7">
        <v>58.14</v>
      </c>
      <c r="I7">
        <v>57.21</v>
      </c>
      <c r="J7">
        <v>57.16</v>
      </c>
      <c r="K7">
        <v>58.09</v>
      </c>
      <c r="L7">
        <f t="shared" si="0"/>
        <v>58.24</v>
      </c>
      <c r="M7">
        <f t="shared" si="1"/>
        <v>57.7777777777778</v>
      </c>
      <c r="N7">
        <f t="shared" si="2"/>
        <v>57.16</v>
      </c>
      <c r="O7">
        <f t="shared" si="3"/>
        <v>0.462222222222223</v>
      </c>
      <c r="P7">
        <f t="shared" si="4"/>
        <v>-0.617777777777782</v>
      </c>
    </row>
    <row r="8" spans="1:16">
      <c r="A8" t="s">
        <v>23</v>
      </c>
      <c r="B8" t="s">
        <v>17</v>
      </c>
      <c r="C8">
        <v>61.52</v>
      </c>
      <c r="D8">
        <v>61.88</v>
      </c>
      <c r="E8">
        <v>61.57</v>
      </c>
      <c r="F8">
        <v>60.88</v>
      </c>
      <c r="G8">
        <v>61.75</v>
      </c>
      <c r="H8">
        <v>61.73</v>
      </c>
      <c r="I8">
        <v>61.06</v>
      </c>
      <c r="J8">
        <v>61.16</v>
      </c>
      <c r="K8">
        <v>61.76</v>
      </c>
      <c r="L8">
        <f t="shared" si="0"/>
        <v>61.88</v>
      </c>
      <c r="M8">
        <f t="shared" si="1"/>
        <v>61.4788888888889</v>
      </c>
      <c r="N8">
        <f t="shared" si="2"/>
        <v>60.88</v>
      </c>
      <c r="O8">
        <f t="shared" si="3"/>
        <v>0.401111111111106</v>
      </c>
      <c r="P8">
        <f t="shared" si="4"/>
        <v>-0.598888888888894</v>
      </c>
    </row>
    <row r="9" spans="1:16">
      <c r="A9" t="s">
        <v>24</v>
      </c>
      <c r="B9" t="s">
        <v>17</v>
      </c>
      <c r="C9">
        <v>61.69</v>
      </c>
      <c r="D9">
        <v>62.06</v>
      </c>
      <c r="E9">
        <v>61.76</v>
      </c>
      <c r="F9">
        <v>61.07</v>
      </c>
      <c r="G9">
        <v>61.94</v>
      </c>
      <c r="H9">
        <v>61.86</v>
      </c>
      <c r="I9">
        <v>61.24</v>
      </c>
      <c r="J9">
        <v>61.35</v>
      </c>
      <c r="K9">
        <v>61.93</v>
      </c>
      <c r="L9">
        <f t="shared" si="0"/>
        <v>62.06</v>
      </c>
      <c r="M9">
        <f t="shared" si="1"/>
        <v>61.6555555555556</v>
      </c>
      <c r="N9">
        <f t="shared" si="2"/>
        <v>61.07</v>
      </c>
      <c r="O9">
        <f t="shared" si="3"/>
        <v>0.404444444444451</v>
      </c>
      <c r="P9">
        <f t="shared" si="4"/>
        <v>-0.585555555555551</v>
      </c>
    </row>
    <row r="10" spans="1:16">
      <c r="A10" t="s">
        <v>25</v>
      </c>
      <c r="B10" t="s">
        <v>17</v>
      </c>
      <c r="C10">
        <v>54.09</v>
      </c>
      <c r="D10">
        <v>53.69</v>
      </c>
      <c r="E10">
        <v>53.24</v>
      </c>
      <c r="F10">
        <v>52.5</v>
      </c>
      <c r="G10">
        <v>53.38</v>
      </c>
      <c r="H10">
        <v>53.33</v>
      </c>
      <c r="I10">
        <v>52.66</v>
      </c>
      <c r="J10">
        <v>52.97</v>
      </c>
      <c r="K10">
        <v>53.81</v>
      </c>
      <c r="L10">
        <f t="shared" si="0"/>
        <v>54.09</v>
      </c>
      <c r="M10">
        <f t="shared" si="1"/>
        <v>53.2966666666667</v>
      </c>
      <c r="N10">
        <f t="shared" si="2"/>
        <v>52.5</v>
      </c>
      <c r="O10">
        <f t="shared" si="3"/>
        <v>0.793333333333337</v>
      </c>
      <c r="P10">
        <f t="shared" si="4"/>
        <v>-0.796666666666667</v>
      </c>
    </row>
    <row r="11" spans="1:16">
      <c r="A11" t="s">
        <v>26</v>
      </c>
      <c r="B11" t="s">
        <v>17</v>
      </c>
      <c r="C11">
        <v>61.9</v>
      </c>
      <c r="D11">
        <v>61.47</v>
      </c>
      <c r="E11">
        <v>61.11</v>
      </c>
      <c r="F11">
        <v>60.34</v>
      </c>
      <c r="G11">
        <v>61.2</v>
      </c>
      <c r="H11">
        <v>61.19</v>
      </c>
      <c r="I11">
        <v>60.59</v>
      </c>
      <c r="J11">
        <v>60.86</v>
      </c>
      <c r="K11">
        <v>61.63</v>
      </c>
      <c r="L11">
        <f t="shared" si="0"/>
        <v>61.9</v>
      </c>
      <c r="M11">
        <f t="shared" si="1"/>
        <v>61.1433333333333</v>
      </c>
      <c r="N11">
        <f t="shared" si="2"/>
        <v>60.34</v>
      </c>
      <c r="O11">
        <f t="shared" si="3"/>
        <v>0.756666666666653</v>
      </c>
      <c r="P11">
        <f t="shared" si="4"/>
        <v>-0.803333333333342</v>
      </c>
    </row>
    <row r="12" spans="1:16">
      <c r="A12" t="s">
        <v>27</v>
      </c>
      <c r="B12" t="s">
        <v>17</v>
      </c>
      <c r="C12">
        <v>58.14</v>
      </c>
      <c r="D12">
        <v>58.13</v>
      </c>
      <c r="E12">
        <v>57.73</v>
      </c>
      <c r="F12">
        <v>56.99</v>
      </c>
      <c r="G12">
        <v>57.94</v>
      </c>
      <c r="H12">
        <v>57.76</v>
      </c>
      <c r="I12">
        <v>57.31</v>
      </c>
      <c r="J12">
        <v>57.81</v>
      </c>
      <c r="K12">
        <v>58.31</v>
      </c>
      <c r="L12">
        <f t="shared" si="0"/>
        <v>58.31</v>
      </c>
      <c r="M12">
        <f t="shared" si="1"/>
        <v>57.7911111111111</v>
      </c>
      <c r="N12">
        <f t="shared" si="2"/>
        <v>56.99</v>
      </c>
      <c r="O12">
        <f t="shared" si="3"/>
        <v>0.518888888888888</v>
      </c>
      <c r="P12">
        <f t="shared" si="4"/>
        <v>-0.801111111111112</v>
      </c>
    </row>
    <row r="13" spans="1:16">
      <c r="A13" t="s">
        <v>28</v>
      </c>
      <c r="B13" t="s">
        <v>17</v>
      </c>
      <c r="C13">
        <v>65.47</v>
      </c>
      <c r="D13">
        <v>65.42</v>
      </c>
      <c r="E13">
        <v>65.24</v>
      </c>
      <c r="F13">
        <v>64.44</v>
      </c>
      <c r="G13">
        <v>65.41</v>
      </c>
      <c r="H13">
        <v>65.24</v>
      </c>
      <c r="I13">
        <v>64.71</v>
      </c>
      <c r="J13">
        <v>65.34</v>
      </c>
      <c r="K13">
        <v>65.8</v>
      </c>
      <c r="L13">
        <f t="shared" si="0"/>
        <v>65.8</v>
      </c>
      <c r="M13">
        <f t="shared" si="1"/>
        <v>65.23</v>
      </c>
      <c r="N13">
        <f t="shared" si="2"/>
        <v>64.44</v>
      </c>
      <c r="O13">
        <f t="shared" si="3"/>
        <v>0.570000000000007</v>
      </c>
      <c r="P13">
        <f t="shared" si="4"/>
        <v>-0.789999999999992</v>
      </c>
    </row>
    <row r="14" spans="1:16">
      <c r="A14" t="s">
        <v>29</v>
      </c>
      <c r="B14" t="s">
        <v>17</v>
      </c>
      <c r="C14">
        <v>65.65</v>
      </c>
      <c r="D14">
        <v>65.27</v>
      </c>
      <c r="E14">
        <v>65.13</v>
      </c>
      <c r="F14">
        <v>64.39</v>
      </c>
      <c r="G14">
        <v>65.24</v>
      </c>
      <c r="H14">
        <v>65.23</v>
      </c>
      <c r="I14">
        <v>64.48</v>
      </c>
      <c r="J14">
        <v>64.94</v>
      </c>
      <c r="K14">
        <v>65.69</v>
      </c>
      <c r="L14">
        <f t="shared" si="0"/>
        <v>65.69</v>
      </c>
      <c r="M14">
        <f t="shared" si="1"/>
        <v>65.1133333333333</v>
      </c>
      <c r="N14">
        <f t="shared" si="2"/>
        <v>64.39</v>
      </c>
      <c r="O14">
        <f t="shared" si="3"/>
        <v>0.576666666666668</v>
      </c>
      <c r="P14">
        <f t="shared" si="4"/>
        <v>-0.723333333333329</v>
      </c>
    </row>
    <row r="15" spans="1:16">
      <c r="A15" t="s">
        <v>30</v>
      </c>
      <c r="B15" t="s">
        <v>17</v>
      </c>
      <c r="C15">
        <v>65.84</v>
      </c>
      <c r="D15">
        <v>65.47</v>
      </c>
      <c r="E15">
        <v>65.34</v>
      </c>
      <c r="F15">
        <v>64.6</v>
      </c>
      <c r="G15">
        <v>65.46</v>
      </c>
      <c r="H15">
        <v>65.49</v>
      </c>
      <c r="I15">
        <v>64.69</v>
      </c>
      <c r="J15">
        <v>65.19</v>
      </c>
      <c r="K15">
        <v>65.89</v>
      </c>
      <c r="L15">
        <f t="shared" si="0"/>
        <v>65.89</v>
      </c>
      <c r="M15">
        <f t="shared" si="1"/>
        <v>65.33</v>
      </c>
      <c r="N15">
        <f t="shared" si="2"/>
        <v>64.6</v>
      </c>
      <c r="O15">
        <f t="shared" si="3"/>
        <v>0.560000000000016</v>
      </c>
      <c r="P15">
        <f t="shared" si="4"/>
        <v>-0.72999999999999</v>
      </c>
    </row>
    <row r="16" spans="1:16">
      <c r="A16" t="s">
        <v>31</v>
      </c>
      <c r="B16" t="s">
        <v>17</v>
      </c>
      <c r="C16">
        <v>68.85</v>
      </c>
      <c r="D16">
        <v>68.73</v>
      </c>
      <c r="E16">
        <v>68.62</v>
      </c>
      <c r="F16">
        <v>67.83</v>
      </c>
      <c r="G16">
        <v>68.75</v>
      </c>
      <c r="H16">
        <v>68.68</v>
      </c>
      <c r="I16">
        <v>68.12</v>
      </c>
      <c r="J16">
        <v>68.75</v>
      </c>
      <c r="K16">
        <v>69.15</v>
      </c>
      <c r="L16">
        <f t="shared" si="0"/>
        <v>69.15</v>
      </c>
      <c r="M16">
        <f t="shared" si="1"/>
        <v>68.6088888888889</v>
      </c>
      <c r="N16">
        <f t="shared" si="2"/>
        <v>67.83</v>
      </c>
      <c r="O16">
        <f t="shared" si="3"/>
        <v>0.541111111111121</v>
      </c>
      <c r="P16">
        <f t="shared" si="4"/>
        <v>-0.778888888888886</v>
      </c>
    </row>
    <row r="17" spans="1:16">
      <c r="A17" t="s">
        <v>32</v>
      </c>
      <c r="B17" t="s">
        <v>17</v>
      </c>
      <c r="C17">
        <v>68.95</v>
      </c>
      <c r="D17">
        <v>68.89</v>
      </c>
      <c r="E17">
        <v>68.73</v>
      </c>
      <c r="F17">
        <v>67.98</v>
      </c>
      <c r="G17">
        <v>68.91</v>
      </c>
      <c r="H17">
        <v>68.83</v>
      </c>
      <c r="I17">
        <v>68.29</v>
      </c>
      <c r="J17">
        <v>68.91</v>
      </c>
      <c r="K17">
        <v>69.3</v>
      </c>
      <c r="L17">
        <f t="shared" si="0"/>
        <v>69.3</v>
      </c>
      <c r="M17">
        <f t="shared" si="1"/>
        <v>68.7544444444444</v>
      </c>
      <c r="N17">
        <f t="shared" si="2"/>
        <v>67.98</v>
      </c>
      <c r="O17">
        <f t="shared" si="3"/>
        <v>0.545555555555552</v>
      </c>
      <c r="P17">
        <f t="shared" si="4"/>
        <v>-0.774444444444441</v>
      </c>
    </row>
    <row r="18" spans="1:16">
      <c r="A18" t="s">
        <v>33</v>
      </c>
      <c r="B18" t="s">
        <v>17</v>
      </c>
      <c r="C18">
        <v>43.78</v>
      </c>
      <c r="D18">
        <v>44.17</v>
      </c>
      <c r="E18">
        <v>43.6</v>
      </c>
      <c r="F18">
        <v>43.11</v>
      </c>
      <c r="G18">
        <v>43.86</v>
      </c>
      <c r="H18">
        <v>43.77</v>
      </c>
      <c r="I18">
        <v>43.37</v>
      </c>
      <c r="J18">
        <v>42.89</v>
      </c>
      <c r="K18">
        <v>43.76</v>
      </c>
      <c r="L18">
        <f t="shared" si="0"/>
        <v>44.17</v>
      </c>
      <c r="M18">
        <f t="shared" si="1"/>
        <v>43.59</v>
      </c>
      <c r="N18">
        <f t="shared" si="2"/>
        <v>42.89</v>
      </c>
      <c r="O18">
        <f t="shared" si="3"/>
        <v>0.579999999999998</v>
      </c>
      <c r="P18">
        <f t="shared" si="4"/>
        <v>-0.700000000000003</v>
      </c>
    </row>
    <row r="19" spans="1:16">
      <c r="A19" t="s">
        <v>34</v>
      </c>
      <c r="B19" t="s">
        <v>17</v>
      </c>
      <c r="C19">
        <v>51.63</v>
      </c>
      <c r="D19">
        <v>52.06</v>
      </c>
      <c r="E19">
        <v>51.53</v>
      </c>
      <c r="F19">
        <v>51.01</v>
      </c>
      <c r="G19">
        <v>51.75</v>
      </c>
      <c r="H19">
        <v>51.75</v>
      </c>
      <c r="I19">
        <v>51.32</v>
      </c>
      <c r="J19">
        <v>50.83</v>
      </c>
      <c r="K19">
        <v>51.64</v>
      </c>
      <c r="L19">
        <f t="shared" si="0"/>
        <v>52.06</v>
      </c>
      <c r="M19">
        <f t="shared" si="1"/>
        <v>51.5022222222222</v>
      </c>
      <c r="N19">
        <f t="shared" si="2"/>
        <v>50.83</v>
      </c>
      <c r="O19">
        <f t="shared" si="3"/>
        <v>0.55777777777778</v>
      </c>
      <c r="P19">
        <f t="shared" si="4"/>
        <v>-0.672222222222224</v>
      </c>
    </row>
    <row r="20" spans="1:16">
      <c r="A20" t="s">
        <v>35</v>
      </c>
      <c r="B20" t="s">
        <v>17</v>
      </c>
      <c r="C20">
        <v>48.3</v>
      </c>
      <c r="D20">
        <v>48.91</v>
      </c>
      <c r="E20">
        <v>48.31</v>
      </c>
      <c r="F20">
        <v>47.87</v>
      </c>
      <c r="G20">
        <v>48.71</v>
      </c>
      <c r="H20">
        <v>48.5</v>
      </c>
      <c r="I20">
        <v>48.26</v>
      </c>
      <c r="J20">
        <v>47.9</v>
      </c>
      <c r="K20">
        <v>48.54</v>
      </c>
      <c r="L20">
        <f t="shared" si="0"/>
        <v>48.91</v>
      </c>
      <c r="M20">
        <f t="shared" si="1"/>
        <v>48.3666666666667</v>
      </c>
      <c r="N20">
        <f t="shared" si="2"/>
        <v>47.87</v>
      </c>
      <c r="O20">
        <f t="shared" si="3"/>
        <v>0.543333333333329</v>
      </c>
      <c r="P20">
        <f t="shared" si="4"/>
        <v>-0.49666666666667</v>
      </c>
    </row>
    <row r="21" spans="1:16">
      <c r="A21" t="s">
        <v>36</v>
      </c>
      <c r="B21" t="s">
        <v>17</v>
      </c>
      <c r="C21">
        <v>55.79</v>
      </c>
      <c r="D21">
        <v>56.32</v>
      </c>
      <c r="E21">
        <v>55.85</v>
      </c>
      <c r="F21">
        <v>55.35</v>
      </c>
      <c r="G21">
        <v>56.18</v>
      </c>
      <c r="H21">
        <v>56.05</v>
      </c>
      <c r="I21">
        <v>55.42</v>
      </c>
      <c r="J21">
        <v>55.47</v>
      </c>
      <c r="K21">
        <v>55.99</v>
      </c>
      <c r="L21">
        <f t="shared" si="0"/>
        <v>56.32</v>
      </c>
      <c r="M21">
        <f t="shared" si="1"/>
        <v>55.8244444444445</v>
      </c>
      <c r="N21">
        <f t="shared" si="2"/>
        <v>55.35</v>
      </c>
      <c r="O21">
        <f t="shared" si="3"/>
        <v>0.495555555555548</v>
      </c>
      <c r="P21">
        <f t="shared" si="4"/>
        <v>-0.474444444444451</v>
      </c>
    </row>
    <row r="22" spans="1:16">
      <c r="A22" t="s">
        <v>37</v>
      </c>
      <c r="B22" t="s">
        <v>17</v>
      </c>
      <c r="C22">
        <v>55.54</v>
      </c>
      <c r="D22">
        <v>55.94</v>
      </c>
      <c r="E22">
        <v>55.52</v>
      </c>
      <c r="F22">
        <v>55</v>
      </c>
      <c r="G22">
        <v>55.72</v>
      </c>
      <c r="H22">
        <v>55.8</v>
      </c>
      <c r="I22">
        <v>54.95</v>
      </c>
      <c r="J22">
        <v>54.91</v>
      </c>
      <c r="K22">
        <v>55.62</v>
      </c>
      <c r="L22">
        <f t="shared" si="0"/>
        <v>55.94</v>
      </c>
      <c r="M22">
        <f t="shared" si="1"/>
        <v>55.4444444444444</v>
      </c>
      <c r="N22">
        <f t="shared" si="2"/>
        <v>54.91</v>
      </c>
      <c r="O22">
        <f t="shared" si="3"/>
        <v>0.495555555555555</v>
      </c>
      <c r="P22">
        <f t="shared" si="4"/>
        <v>-0.534444444444446</v>
      </c>
    </row>
    <row r="23" spans="1:16">
      <c r="A23" t="s">
        <v>38</v>
      </c>
      <c r="B23" t="s">
        <v>17</v>
      </c>
      <c r="C23">
        <v>55.74</v>
      </c>
      <c r="D23">
        <v>56.15</v>
      </c>
      <c r="E23">
        <v>55.73</v>
      </c>
      <c r="F23">
        <v>55.22</v>
      </c>
      <c r="G23">
        <v>55.94</v>
      </c>
      <c r="H23">
        <v>56.01</v>
      </c>
      <c r="I23">
        <v>55.17</v>
      </c>
      <c r="J23">
        <v>55.13</v>
      </c>
      <c r="K23">
        <v>55.83</v>
      </c>
      <c r="L23">
        <f t="shared" si="0"/>
        <v>56.15</v>
      </c>
      <c r="M23">
        <f t="shared" si="1"/>
        <v>55.6577777777778</v>
      </c>
      <c r="N23">
        <f t="shared" si="2"/>
        <v>55.13</v>
      </c>
      <c r="O23">
        <f t="shared" si="3"/>
        <v>0.492222222222225</v>
      </c>
      <c r="P23">
        <f t="shared" si="4"/>
        <v>-0.527777777777771</v>
      </c>
    </row>
    <row r="24" spans="1:16">
      <c r="A24" t="s">
        <v>39</v>
      </c>
      <c r="B24" t="s">
        <v>17</v>
      </c>
      <c r="C24">
        <v>59.28</v>
      </c>
      <c r="D24">
        <v>59.83</v>
      </c>
      <c r="E24">
        <v>59.44</v>
      </c>
      <c r="F24">
        <v>58.88</v>
      </c>
      <c r="G24">
        <v>59.68</v>
      </c>
      <c r="H24">
        <v>59.64</v>
      </c>
      <c r="I24">
        <v>59.03</v>
      </c>
      <c r="J24">
        <v>59.09</v>
      </c>
      <c r="K24">
        <v>59.5</v>
      </c>
      <c r="L24">
        <f t="shared" si="0"/>
        <v>59.83</v>
      </c>
      <c r="M24">
        <f t="shared" si="1"/>
        <v>59.3744444444444</v>
      </c>
      <c r="N24">
        <f t="shared" si="2"/>
        <v>58.88</v>
      </c>
      <c r="O24">
        <f t="shared" si="3"/>
        <v>0.455555555555556</v>
      </c>
      <c r="P24">
        <f t="shared" si="4"/>
        <v>-0.49444444444444</v>
      </c>
    </row>
    <row r="25" spans="1:16">
      <c r="A25" t="s">
        <v>40</v>
      </c>
      <c r="B25" t="s">
        <v>17</v>
      </c>
      <c r="C25">
        <v>59.45</v>
      </c>
      <c r="D25">
        <v>60.01</v>
      </c>
      <c r="E25">
        <v>59.62</v>
      </c>
      <c r="F25">
        <v>59.01</v>
      </c>
      <c r="G25">
        <v>59.86</v>
      </c>
      <c r="H25">
        <v>59.82</v>
      </c>
      <c r="I25">
        <v>59.21</v>
      </c>
      <c r="J25">
        <v>59.32</v>
      </c>
      <c r="K25">
        <v>59.69</v>
      </c>
      <c r="L25">
        <f t="shared" si="0"/>
        <v>60.01</v>
      </c>
      <c r="M25">
        <f t="shared" si="1"/>
        <v>59.5544444444444</v>
      </c>
      <c r="N25">
        <f t="shared" si="2"/>
        <v>59.01</v>
      </c>
      <c r="O25">
        <f t="shared" si="3"/>
        <v>0.455555555555556</v>
      </c>
      <c r="P25">
        <f t="shared" si="4"/>
        <v>-0.544444444444444</v>
      </c>
    </row>
    <row r="26" spans="1:16">
      <c r="A26" t="s">
        <v>41</v>
      </c>
      <c r="B26" t="s">
        <v>17</v>
      </c>
      <c r="C26">
        <v>58.43</v>
      </c>
      <c r="D26">
        <v>57.89</v>
      </c>
      <c r="E26">
        <v>57.5</v>
      </c>
      <c r="F26">
        <v>56.51</v>
      </c>
      <c r="G26">
        <v>57.53</v>
      </c>
      <c r="H26">
        <v>57.4</v>
      </c>
      <c r="I26">
        <v>56.64</v>
      </c>
      <c r="J26">
        <v>56.95</v>
      </c>
      <c r="K26">
        <v>58.04</v>
      </c>
      <c r="L26">
        <f t="shared" si="0"/>
        <v>58.43</v>
      </c>
      <c r="M26">
        <f t="shared" si="1"/>
        <v>57.4322222222222</v>
      </c>
      <c r="N26">
        <f t="shared" si="2"/>
        <v>56.51</v>
      </c>
      <c r="O26">
        <f t="shared" si="3"/>
        <v>0.997777777777777</v>
      </c>
      <c r="P26">
        <f t="shared" si="4"/>
        <v>-0.922222222222224</v>
      </c>
    </row>
    <row r="27" spans="1:16">
      <c r="A27" t="s">
        <v>42</v>
      </c>
      <c r="B27" t="s">
        <v>17</v>
      </c>
      <c r="C27">
        <v>66.2</v>
      </c>
      <c r="D27">
        <v>65.69</v>
      </c>
      <c r="E27">
        <v>65.52</v>
      </c>
      <c r="F27">
        <v>64.59</v>
      </c>
      <c r="G27">
        <v>65.58</v>
      </c>
      <c r="H27">
        <v>65.44</v>
      </c>
      <c r="I27">
        <v>64.55</v>
      </c>
      <c r="J27">
        <v>65.08</v>
      </c>
      <c r="K27">
        <v>66.09</v>
      </c>
      <c r="L27">
        <f t="shared" si="0"/>
        <v>66.2</v>
      </c>
      <c r="M27">
        <f t="shared" si="1"/>
        <v>65.4155555555556</v>
      </c>
      <c r="N27">
        <f t="shared" si="2"/>
        <v>64.55</v>
      </c>
      <c r="O27">
        <f t="shared" si="3"/>
        <v>0.784444444444446</v>
      </c>
      <c r="P27">
        <f t="shared" si="4"/>
        <v>-0.865555555555559</v>
      </c>
    </row>
    <row r="28" spans="1:16">
      <c r="A28" t="s">
        <v>43</v>
      </c>
      <c r="B28" t="s">
        <v>17</v>
      </c>
      <c r="C28">
        <v>62.83</v>
      </c>
      <c r="D28">
        <v>62.52</v>
      </c>
      <c r="E28">
        <v>62.31</v>
      </c>
      <c r="F28">
        <v>61.42</v>
      </c>
      <c r="G28">
        <v>62.45</v>
      </c>
      <c r="H28">
        <v>62.19</v>
      </c>
      <c r="I28">
        <v>61.44</v>
      </c>
      <c r="J28">
        <v>62.13</v>
      </c>
      <c r="K28">
        <v>62.96</v>
      </c>
      <c r="L28">
        <f t="shared" si="0"/>
        <v>62.96</v>
      </c>
      <c r="M28">
        <f t="shared" si="1"/>
        <v>62.25</v>
      </c>
      <c r="N28">
        <f t="shared" si="2"/>
        <v>61.42</v>
      </c>
      <c r="O28">
        <f t="shared" si="3"/>
        <v>0.710000000000001</v>
      </c>
      <c r="P28">
        <f t="shared" si="4"/>
        <v>-0.829999999999998</v>
      </c>
    </row>
    <row r="29" spans="1:16">
      <c r="A29" t="s">
        <v>44</v>
      </c>
      <c r="B29" t="s">
        <v>17</v>
      </c>
      <c r="C29">
        <v>70.26</v>
      </c>
      <c r="D29">
        <v>69.88</v>
      </c>
      <c r="E29">
        <v>69.76</v>
      </c>
      <c r="F29">
        <v>68.8</v>
      </c>
      <c r="G29">
        <v>69.85</v>
      </c>
      <c r="H29">
        <v>69.61</v>
      </c>
      <c r="I29">
        <v>68.93</v>
      </c>
      <c r="J29">
        <v>69.58</v>
      </c>
      <c r="K29">
        <v>70.38</v>
      </c>
      <c r="L29">
        <f t="shared" si="0"/>
        <v>70.38</v>
      </c>
      <c r="M29">
        <f t="shared" si="1"/>
        <v>69.6722222222222</v>
      </c>
      <c r="N29">
        <f t="shared" si="2"/>
        <v>68.8</v>
      </c>
      <c r="O29">
        <f t="shared" si="3"/>
        <v>0.707777777777778</v>
      </c>
      <c r="P29">
        <f t="shared" si="4"/>
        <v>-0.87222222222222</v>
      </c>
    </row>
    <row r="30" spans="1:16">
      <c r="A30" t="s">
        <v>45</v>
      </c>
      <c r="B30" t="s">
        <v>17</v>
      </c>
      <c r="C30">
        <v>70.07</v>
      </c>
      <c r="D30">
        <v>69.56</v>
      </c>
      <c r="E30">
        <v>69.47</v>
      </c>
      <c r="F30">
        <v>68.53</v>
      </c>
      <c r="G30">
        <v>69.52</v>
      </c>
      <c r="H30">
        <v>69.44</v>
      </c>
      <c r="I30">
        <v>68.55</v>
      </c>
      <c r="J30">
        <v>69.11</v>
      </c>
      <c r="K30">
        <v>70.07</v>
      </c>
      <c r="L30">
        <f t="shared" si="0"/>
        <v>70.07</v>
      </c>
      <c r="M30">
        <f t="shared" si="1"/>
        <v>69.3688888888889</v>
      </c>
      <c r="N30">
        <f t="shared" si="2"/>
        <v>68.53</v>
      </c>
      <c r="O30">
        <f t="shared" si="3"/>
        <v>0.701111111111118</v>
      </c>
      <c r="P30">
        <f t="shared" si="4"/>
        <v>-0.838888888888874</v>
      </c>
    </row>
    <row r="31" spans="1:16">
      <c r="A31" t="s">
        <v>46</v>
      </c>
      <c r="B31" t="s">
        <v>17</v>
      </c>
      <c r="C31">
        <v>70.32</v>
      </c>
      <c r="D31">
        <v>69.77</v>
      </c>
      <c r="E31">
        <v>69.68</v>
      </c>
      <c r="F31">
        <v>68.75</v>
      </c>
      <c r="G31">
        <v>69.75</v>
      </c>
      <c r="H31">
        <v>69.65</v>
      </c>
      <c r="I31">
        <v>68.76</v>
      </c>
      <c r="J31">
        <v>69.33</v>
      </c>
      <c r="K31">
        <v>70.3</v>
      </c>
      <c r="L31">
        <f t="shared" si="0"/>
        <v>70.32</v>
      </c>
      <c r="M31">
        <f t="shared" si="1"/>
        <v>69.59</v>
      </c>
      <c r="N31">
        <f t="shared" si="2"/>
        <v>68.75</v>
      </c>
      <c r="O31">
        <f t="shared" si="3"/>
        <v>0.730000000000004</v>
      </c>
      <c r="P31">
        <f t="shared" si="4"/>
        <v>-0.839999999999989</v>
      </c>
    </row>
    <row r="32" spans="1:16">
      <c r="A32" t="s">
        <v>47</v>
      </c>
      <c r="B32" t="s">
        <v>17</v>
      </c>
      <c r="C32">
        <v>73.74</v>
      </c>
      <c r="D32">
        <v>73.35</v>
      </c>
      <c r="E32">
        <v>73.29</v>
      </c>
      <c r="F32">
        <v>72.29</v>
      </c>
      <c r="G32">
        <v>73.35</v>
      </c>
      <c r="H32">
        <v>73.15</v>
      </c>
      <c r="I32">
        <v>72.49</v>
      </c>
      <c r="J32">
        <v>73.19</v>
      </c>
      <c r="K32">
        <v>73.87</v>
      </c>
      <c r="L32">
        <f t="shared" si="0"/>
        <v>73.87</v>
      </c>
      <c r="M32">
        <f t="shared" si="1"/>
        <v>73.1911111111111</v>
      </c>
      <c r="N32">
        <f t="shared" si="2"/>
        <v>72.29</v>
      </c>
      <c r="O32">
        <f t="shared" si="3"/>
        <v>0.678888888888906</v>
      </c>
      <c r="P32">
        <f t="shared" si="4"/>
        <v>-0.901111111111092</v>
      </c>
    </row>
    <row r="33" spans="1:16">
      <c r="A33" t="s">
        <v>48</v>
      </c>
      <c r="B33" t="s">
        <v>17</v>
      </c>
      <c r="C33">
        <v>73.89</v>
      </c>
      <c r="D33">
        <v>73.53</v>
      </c>
      <c r="E33">
        <v>73.46</v>
      </c>
      <c r="F33">
        <v>72.47</v>
      </c>
      <c r="G33">
        <v>73.54</v>
      </c>
      <c r="H33">
        <v>73.29</v>
      </c>
      <c r="I33">
        <v>72.66</v>
      </c>
      <c r="J33">
        <v>73.39</v>
      </c>
      <c r="K33">
        <v>74.05</v>
      </c>
      <c r="L33">
        <f t="shared" si="0"/>
        <v>74.05</v>
      </c>
      <c r="M33">
        <f t="shared" si="1"/>
        <v>73.3644444444444</v>
      </c>
      <c r="N33">
        <f t="shared" si="2"/>
        <v>72.47</v>
      </c>
      <c r="O33">
        <f t="shared" si="3"/>
        <v>0.685555555555553</v>
      </c>
      <c r="P33">
        <f t="shared" si="4"/>
        <v>-0.894444444444446</v>
      </c>
    </row>
    <row r="34" spans="1:16">
      <c r="A34" t="s">
        <v>49</v>
      </c>
      <c r="B34" t="s">
        <v>17</v>
      </c>
      <c r="C34">
        <v>58.39</v>
      </c>
      <c r="D34">
        <v>57.29</v>
      </c>
      <c r="E34">
        <v>57.86</v>
      </c>
      <c r="F34">
        <v>56.88</v>
      </c>
      <c r="G34">
        <v>57.47</v>
      </c>
      <c r="H34">
        <v>57.88</v>
      </c>
      <c r="I34">
        <v>56.74</v>
      </c>
      <c r="J34">
        <v>56.92</v>
      </c>
      <c r="K34">
        <v>58.45</v>
      </c>
      <c r="L34">
        <f t="shared" si="0"/>
        <v>58.45</v>
      </c>
      <c r="M34">
        <f t="shared" si="1"/>
        <v>57.5422222222222</v>
      </c>
      <c r="N34">
        <f t="shared" si="2"/>
        <v>56.74</v>
      </c>
      <c r="O34">
        <f t="shared" si="3"/>
        <v>0.907777777777781</v>
      </c>
      <c r="P34">
        <f t="shared" si="4"/>
        <v>-0.80222222222222</v>
      </c>
    </row>
    <row r="35" spans="1:16">
      <c r="A35" t="s">
        <v>50</v>
      </c>
      <c r="B35" t="s">
        <v>17</v>
      </c>
      <c r="C35">
        <v>66.29</v>
      </c>
      <c r="D35">
        <v>65.19</v>
      </c>
      <c r="E35">
        <v>65.82</v>
      </c>
      <c r="F35">
        <v>64.84</v>
      </c>
      <c r="G35">
        <v>65.58</v>
      </c>
      <c r="H35">
        <v>65.88</v>
      </c>
      <c r="I35">
        <v>64.74</v>
      </c>
      <c r="J35">
        <v>64.92</v>
      </c>
      <c r="K35">
        <v>66.54</v>
      </c>
      <c r="L35">
        <f t="shared" si="0"/>
        <v>66.54</v>
      </c>
      <c r="M35">
        <f t="shared" si="1"/>
        <v>65.5333333333333</v>
      </c>
      <c r="N35">
        <f t="shared" si="2"/>
        <v>64.74</v>
      </c>
      <c r="O35">
        <f t="shared" si="3"/>
        <v>1.00666666666667</v>
      </c>
      <c r="P35">
        <f t="shared" si="4"/>
        <v>-0.793333333333337</v>
      </c>
    </row>
    <row r="36" spans="1:16">
      <c r="A36" t="s">
        <v>51</v>
      </c>
      <c r="B36" t="s">
        <v>17</v>
      </c>
      <c r="C36">
        <v>62.96</v>
      </c>
      <c r="D36">
        <v>61.99</v>
      </c>
      <c r="E36">
        <v>62.61</v>
      </c>
      <c r="F36">
        <v>61.71</v>
      </c>
      <c r="G36">
        <v>62.54</v>
      </c>
      <c r="H36">
        <v>62.68</v>
      </c>
      <c r="I36">
        <v>61.68</v>
      </c>
      <c r="J36">
        <v>61.96</v>
      </c>
      <c r="K36">
        <v>63.45</v>
      </c>
      <c r="L36">
        <f t="shared" si="0"/>
        <v>63.45</v>
      </c>
      <c r="M36">
        <f t="shared" si="1"/>
        <v>62.3977777777778</v>
      </c>
      <c r="N36">
        <f t="shared" si="2"/>
        <v>61.68</v>
      </c>
      <c r="O36">
        <f t="shared" si="3"/>
        <v>1.05222222222222</v>
      </c>
      <c r="P36">
        <f t="shared" si="4"/>
        <v>-0.717777777777783</v>
      </c>
    </row>
    <row r="37" spans="1:16">
      <c r="A37" t="s">
        <v>52</v>
      </c>
      <c r="B37" t="s">
        <v>17</v>
      </c>
      <c r="C37">
        <v>70.44</v>
      </c>
      <c r="D37">
        <v>69.46</v>
      </c>
      <c r="E37">
        <v>70.07</v>
      </c>
      <c r="F37">
        <v>69.14</v>
      </c>
      <c r="G37">
        <v>69.99</v>
      </c>
      <c r="H37">
        <v>70.15</v>
      </c>
      <c r="I37">
        <v>69.21</v>
      </c>
      <c r="J37">
        <v>69.52</v>
      </c>
      <c r="K37">
        <v>70.92</v>
      </c>
      <c r="L37">
        <f t="shared" si="0"/>
        <v>70.92</v>
      </c>
      <c r="M37">
        <f t="shared" si="1"/>
        <v>69.8777777777778</v>
      </c>
      <c r="N37">
        <f t="shared" si="2"/>
        <v>69.14</v>
      </c>
      <c r="O37">
        <f t="shared" si="3"/>
        <v>1.04222222222222</v>
      </c>
      <c r="P37">
        <f t="shared" si="4"/>
        <v>-0.737777777777779</v>
      </c>
    </row>
    <row r="38" spans="1:16">
      <c r="A38" t="s">
        <v>53</v>
      </c>
      <c r="B38" t="s">
        <v>17</v>
      </c>
      <c r="C38">
        <v>70.21</v>
      </c>
      <c r="D38">
        <v>69.07</v>
      </c>
      <c r="E38">
        <v>69.78</v>
      </c>
      <c r="F38">
        <v>68.81</v>
      </c>
      <c r="G38">
        <v>69.56</v>
      </c>
      <c r="H38">
        <v>69.91</v>
      </c>
      <c r="I38">
        <v>68.76</v>
      </c>
      <c r="J38">
        <v>68.96</v>
      </c>
      <c r="K38">
        <v>70.57</v>
      </c>
      <c r="L38">
        <f t="shared" si="0"/>
        <v>70.57</v>
      </c>
      <c r="M38">
        <f t="shared" si="1"/>
        <v>69.5144444444445</v>
      </c>
      <c r="N38">
        <f t="shared" si="2"/>
        <v>68.76</v>
      </c>
      <c r="O38">
        <f t="shared" si="3"/>
        <v>1.05555555555554</v>
      </c>
      <c r="P38">
        <f t="shared" si="4"/>
        <v>-0.754444444444445</v>
      </c>
    </row>
    <row r="39" spans="1:16">
      <c r="A39" t="s">
        <v>54</v>
      </c>
      <c r="B39" t="s">
        <v>17</v>
      </c>
      <c r="C39">
        <v>70.42</v>
      </c>
      <c r="D39">
        <v>69.29</v>
      </c>
      <c r="E39">
        <v>70.02</v>
      </c>
      <c r="F39">
        <v>69.03</v>
      </c>
      <c r="G39">
        <v>69.78</v>
      </c>
      <c r="H39">
        <v>70.09</v>
      </c>
      <c r="I39">
        <v>68.99</v>
      </c>
      <c r="J39">
        <v>69.18</v>
      </c>
      <c r="K39">
        <v>70.79</v>
      </c>
      <c r="L39">
        <f t="shared" si="0"/>
        <v>70.79</v>
      </c>
      <c r="M39">
        <f t="shared" si="1"/>
        <v>69.7322222222222</v>
      </c>
      <c r="N39">
        <f t="shared" si="2"/>
        <v>68.99</v>
      </c>
      <c r="O39">
        <f t="shared" si="3"/>
        <v>1.05777777777779</v>
      </c>
      <c r="P39">
        <f t="shared" si="4"/>
        <v>-0.742222222222225</v>
      </c>
    </row>
    <row r="40" spans="1:16">
      <c r="A40" t="s">
        <v>55</v>
      </c>
      <c r="B40" t="s">
        <v>17</v>
      </c>
      <c r="C40">
        <v>73.95</v>
      </c>
      <c r="D40">
        <v>72.95</v>
      </c>
      <c r="E40">
        <v>73.69</v>
      </c>
      <c r="F40">
        <v>72.69</v>
      </c>
      <c r="G40">
        <v>73.56</v>
      </c>
      <c r="H40">
        <v>73.74</v>
      </c>
      <c r="I40">
        <v>72.83</v>
      </c>
      <c r="J40">
        <v>73.18</v>
      </c>
      <c r="K40">
        <v>74.47</v>
      </c>
      <c r="L40">
        <f t="shared" si="0"/>
        <v>74.47</v>
      </c>
      <c r="M40">
        <f t="shared" si="1"/>
        <v>73.4511111111111</v>
      </c>
      <c r="N40">
        <f t="shared" si="2"/>
        <v>72.69</v>
      </c>
      <c r="O40">
        <f t="shared" si="3"/>
        <v>1.0188888888889</v>
      </c>
      <c r="P40">
        <f t="shared" si="4"/>
        <v>-0.761111111111106</v>
      </c>
    </row>
    <row r="41" spans="1:16">
      <c r="A41" t="s">
        <v>56</v>
      </c>
      <c r="B41" t="s">
        <v>17</v>
      </c>
      <c r="C41">
        <v>74.13</v>
      </c>
      <c r="D41">
        <v>73.13</v>
      </c>
      <c r="E41">
        <v>73.87</v>
      </c>
      <c r="F41">
        <v>72.87</v>
      </c>
      <c r="G41">
        <v>73.74</v>
      </c>
      <c r="H41">
        <v>73.92</v>
      </c>
      <c r="I41">
        <v>73.02</v>
      </c>
      <c r="J41">
        <v>73.37</v>
      </c>
      <c r="K41">
        <v>74.66</v>
      </c>
      <c r="L41">
        <f t="shared" si="0"/>
        <v>74.66</v>
      </c>
      <c r="M41">
        <f t="shared" si="1"/>
        <v>73.6344444444445</v>
      </c>
      <c r="N41">
        <f t="shared" si="2"/>
        <v>72.87</v>
      </c>
      <c r="O41">
        <f t="shared" si="3"/>
        <v>1.02555555555554</v>
      </c>
      <c r="P41">
        <f t="shared" si="4"/>
        <v>-0.76444444444445</v>
      </c>
    </row>
    <row r="42" spans="1:16">
      <c r="A42" t="s">
        <v>57</v>
      </c>
      <c r="B42" t="s">
        <v>17</v>
      </c>
      <c r="C42">
        <v>82.63</v>
      </c>
      <c r="D42">
        <v>81.84</v>
      </c>
      <c r="E42">
        <v>82.06</v>
      </c>
      <c r="F42">
        <v>81.42</v>
      </c>
      <c r="G42">
        <v>82.14</v>
      </c>
      <c r="H42">
        <v>82.03</v>
      </c>
      <c r="I42">
        <v>81.25</v>
      </c>
      <c r="J42">
        <v>81.78</v>
      </c>
      <c r="K42">
        <v>82.75</v>
      </c>
      <c r="L42">
        <f t="shared" si="0"/>
        <v>82.75</v>
      </c>
      <c r="M42">
        <f t="shared" si="1"/>
        <v>81.9888888888889</v>
      </c>
      <c r="N42">
        <f t="shared" si="2"/>
        <v>81.25</v>
      </c>
      <c r="O42">
        <f t="shared" si="3"/>
        <v>0.76111111111112</v>
      </c>
      <c r="P42">
        <f t="shared" si="4"/>
        <v>-0.73888888888888</v>
      </c>
    </row>
    <row r="43" spans="1:16">
      <c r="A43" t="s">
        <v>58</v>
      </c>
      <c r="B43" t="s">
        <v>17</v>
      </c>
      <c r="C43">
        <v>90.49</v>
      </c>
      <c r="D43">
        <v>89.69</v>
      </c>
      <c r="E43">
        <v>89.97</v>
      </c>
      <c r="F43">
        <v>89.31</v>
      </c>
      <c r="G43">
        <v>90</v>
      </c>
      <c r="H43">
        <v>89.94</v>
      </c>
      <c r="I43">
        <v>89.3</v>
      </c>
      <c r="J43">
        <v>89.72</v>
      </c>
      <c r="K43">
        <v>90.59</v>
      </c>
      <c r="L43">
        <f t="shared" si="0"/>
        <v>90.59</v>
      </c>
      <c r="M43">
        <f t="shared" si="1"/>
        <v>89.89</v>
      </c>
      <c r="N43">
        <f t="shared" si="2"/>
        <v>89.3</v>
      </c>
      <c r="O43">
        <f t="shared" si="3"/>
        <v>0.700000000000003</v>
      </c>
      <c r="P43">
        <f t="shared" si="4"/>
        <v>-0.590000000000003</v>
      </c>
    </row>
    <row r="44" spans="1:16">
      <c r="A44" t="s">
        <v>59</v>
      </c>
      <c r="B44" t="s">
        <v>17</v>
      </c>
      <c r="C44">
        <v>87.13</v>
      </c>
      <c r="D44">
        <v>86.61</v>
      </c>
      <c r="E44">
        <v>86.86</v>
      </c>
      <c r="F44">
        <v>86.22</v>
      </c>
      <c r="G44">
        <v>86.98</v>
      </c>
      <c r="H44">
        <v>86.75</v>
      </c>
      <c r="I44">
        <v>86.3</v>
      </c>
      <c r="J44">
        <v>86.89</v>
      </c>
      <c r="K44">
        <v>87.54</v>
      </c>
      <c r="L44">
        <f t="shared" si="0"/>
        <v>87.54</v>
      </c>
      <c r="M44">
        <f t="shared" si="1"/>
        <v>86.8088888888889</v>
      </c>
      <c r="N44">
        <f t="shared" si="2"/>
        <v>86.22</v>
      </c>
      <c r="O44">
        <f t="shared" si="3"/>
        <v>0.731111111111119</v>
      </c>
      <c r="P44">
        <f t="shared" si="4"/>
        <v>-0.588888888888889</v>
      </c>
    </row>
    <row r="45" spans="1:16">
      <c r="A45" t="s">
        <v>60</v>
      </c>
      <c r="B45" t="s">
        <v>17</v>
      </c>
      <c r="C45">
        <v>94.57</v>
      </c>
      <c r="D45">
        <v>93.91</v>
      </c>
      <c r="E45">
        <v>94.33</v>
      </c>
      <c r="F45">
        <v>93.54</v>
      </c>
      <c r="G45">
        <v>94.44</v>
      </c>
      <c r="H45">
        <v>94.21</v>
      </c>
      <c r="I45">
        <v>93.71</v>
      </c>
      <c r="J45">
        <v>94.38</v>
      </c>
      <c r="K45">
        <v>95.02</v>
      </c>
      <c r="L45">
        <f t="shared" si="0"/>
        <v>95.02</v>
      </c>
      <c r="M45">
        <f t="shared" si="1"/>
        <v>94.2344444444444</v>
      </c>
      <c r="N45">
        <f t="shared" si="2"/>
        <v>93.54</v>
      </c>
      <c r="O45">
        <f t="shared" si="3"/>
        <v>0.785555555555547</v>
      </c>
      <c r="P45">
        <f t="shared" si="4"/>
        <v>-0.694444444444443</v>
      </c>
    </row>
    <row r="46" spans="1:16">
      <c r="A46" t="s">
        <v>61</v>
      </c>
      <c r="B46" t="s">
        <v>17</v>
      </c>
      <c r="C46">
        <v>94.44</v>
      </c>
      <c r="D46">
        <v>93.53</v>
      </c>
      <c r="E46">
        <v>94</v>
      </c>
      <c r="F46">
        <v>93.22</v>
      </c>
      <c r="G46">
        <v>94.05</v>
      </c>
      <c r="H46">
        <v>94.01</v>
      </c>
      <c r="I46">
        <v>93.28</v>
      </c>
      <c r="J46">
        <v>93.78</v>
      </c>
      <c r="K46">
        <v>94.67</v>
      </c>
      <c r="L46">
        <f t="shared" si="0"/>
        <v>94.67</v>
      </c>
      <c r="M46">
        <f t="shared" si="1"/>
        <v>93.8866666666667</v>
      </c>
      <c r="N46">
        <f t="shared" si="2"/>
        <v>93.22</v>
      </c>
      <c r="O46">
        <f t="shared" si="3"/>
        <v>0.783333333333331</v>
      </c>
      <c r="P46">
        <f t="shared" si="4"/>
        <v>-0.666666666666671</v>
      </c>
    </row>
    <row r="47" spans="1:16">
      <c r="A47" t="s">
        <v>62</v>
      </c>
      <c r="B47" t="s">
        <v>17</v>
      </c>
      <c r="C47">
        <v>94.64</v>
      </c>
      <c r="D47">
        <v>93.73</v>
      </c>
      <c r="E47">
        <v>94.19</v>
      </c>
      <c r="F47">
        <v>93.44</v>
      </c>
      <c r="G47">
        <v>94.28</v>
      </c>
      <c r="H47">
        <v>94.22</v>
      </c>
      <c r="I47">
        <v>93.48</v>
      </c>
      <c r="J47">
        <v>94.04</v>
      </c>
      <c r="K47">
        <v>94.87</v>
      </c>
      <c r="L47">
        <f t="shared" si="0"/>
        <v>94.87</v>
      </c>
      <c r="M47">
        <f t="shared" si="1"/>
        <v>94.0988888888889</v>
      </c>
      <c r="N47">
        <f t="shared" si="2"/>
        <v>93.44</v>
      </c>
      <c r="O47">
        <f t="shared" si="3"/>
        <v>0.771111111111111</v>
      </c>
      <c r="P47">
        <f t="shared" si="4"/>
        <v>-0.658888888888896</v>
      </c>
    </row>
    <row r="48" spans="1:16">
      <c r="A48" t="s">
        <v>63</v>
      </c>
      <c r="B48" t="s">
        <v>17</v>
      </c>
      <c r="C48">
        <v>97.98</v>
      </c>
      <c r="D48">
        <v>97.35</v>
      </c>
      <c r="E48">
        <v>97.78</v>
      </c>
      <c r="F48">
        <v>96.99</v>
      </c>
      <c r="G48">
        <v>97.86</v>
      </c>
      <c r="H48">
        <v>97.68</v>
      </c>
      <c r="I48">
        <v>97.21</v>
      </c>
      <c r="J48">
        <v>97.89</v>
      </c>
      <c r="K48">
        <v>98.44</v>
      </c>
      <c r="L48">
        <f t="shared" si="0"/>
        <v>98.44</v>
      </c>
      <c r="M48">
        <f t="shared" si="1"/>
        <v>97.6866666666667</v>
      </c>
      <c r="N48">
        <f t="shared" si="2"/>
        <v>96.99</v>
      </c>
      <c r="O48">
        <f t="shared" si="3"/>
        <v>0.75333333333333</v>
      </c>
      <c r="P48">
        <f t="shared" si="4"/>
        <v>-0.696666666666673</v>
      </c>
    </row>
    <row r="49" spans="1:16">
      <c r="A49" t="s">
        <v>64</v>
      </c>
      <c r="B49" t="s">
        <v>17</v>
      </c>
      <c r="C49">
        <v>98.14</v>
      </c>
      <c r="D49">
        <v>97.52</v>
      </c>
      <c r="E49">
        <v>97.95</v>
      </c>
      <c r="F49">
        <v>97.2</v>
      </c>
      <c r="G49">
        <v>98.01</v>
      </c>
      <c r="H49">
        <v>97.85</v>
      </c>
      <c r="I49">
        <v>97.35</v>
      </c>
      <c r="J49">
        <v>98.06</v>
      </c>
      <c r="K49">
        <v>98.61</v>
      </c>
      <c r="L49">
        <f t="shared" si="0"/>
        <v>98.61</v>
      </c>
      <c r="M49">
        <f t="shared" si="1"/>
        <v>97.8544444444444</v>
      </c>
      <c r="N49">
        <f t="shared" si="2"/>
        <v>97.2</v>
      </c>
      <c r="O49">
        <f t="shared" si="3"/>
        <v>0.75555555555556</v>
      </c>
      <c r="P49">
        <f t="shared" si="4"/>
        <v>-0.654444444444437</v>
      </c>
    </row>
    <row r="50" spans="1:16">
      <c r="A50" t="s">
        <v>65</v>
      </c>
      <c r="B50" t="s">
        <v>17</v>
      </c>
      <c r="C50">
        <v>62.6</v>
      </c>
      <c r="D50">
        <v>61.83</v>
      </c>
      <c r="E50">
        <v>62.12</v>
      </c>
      <c r="F50">
        <v>61.16</v>
      </c>
      <c r="G50">
        <v>61.93</v>
      </c>
      <c r="H50">
        <v>62.26</v>
      </c>
      <c r="I50">
        <v>60.92</v>
      </c>
      <c r="J50">
        <v>61.21</v>
      </c>
      <c r="K50">
        <v>62.92</v>
      </c>
      <c r="L50">
        <f t="shared" si="0"/>
        <v>62.92</v>
      </c>
      <c r="M50">
        <f t="shared" si="1"/>
        <v>61.8833333333333</v>
      </c>
      <c r="N50">
        <f t="shared" si="2"/>
        <v>60.92</v>
      </c>
      <c r="O50">
        <f t="shared" si="3"/>
        <v>1.03666666666668</v>
      </c>
      <c r="P50">
        <f t="shared" si="4"/>
        <v>-0.963333333333324</v>
      </c>
    </row>
    <row r="51" spans="1:16">
      <c r="A51" t="s">
        <v>66</v>
      </c>
      <c r="B51" t="s">
        <v>17</v>
      </c>
      <c r="C51">
        <v>70.52</v>
      </c>
      <c r="D51">
        <v>69.67</v>
      </c>
      <c r="E51">
        <v>70.13</v>
      </c>
      <c r="F51">
        <v>69.09</v>
      </c>
      <c r="G51">
        <v>69.84</v>
      </c>
      <c r="H51">
        <v>70.2</v>
      </c>
      <c r="I51">
        <v>68.86</v>
      </c>
      <c r="J51">
        <v>69.18</v>
      </c>
      <c r="K51">
        <v>70.9</v>
      </c>
      <c r="L51">
        <f t="shared" si="0"/>
        <v>70.9</v>
      </c>
      <c r="M51">
        <f t="shared" si="1"/>
        <v>69.8211111111111</v>
      </c>
      <c r="N51">
        <f t="shared" si="2"/>
        <v>68.86</v>
      </c>
      <c r="O51">
        <f t="shared" si="3"/>
        <v>1.0788888888889</v>
      </c>
      <c r="P51">
        <f t="shared" si="4"/>
        <v>-0.961111111111109</v>
      </c>
    </row>
    <row r="52" spans="1:16">
      <c r="A52" t="s">
        <v>67</v>
      </c>
      <c r="B52" t="s">
        <v>17</v>
      </c>
      <c r="C52">
        <v>67.16</v>
      </c>
      <c r="D52">
        <v>66.5</v>
      </c>
      <c r="E52">
        <v>66.92</v>
      </c>
      <c r="F52">
        <v>65.96</v>
      </c>
      <c r="G52">
        <v>66.81</v>
      </c>
      <c r="H52">
        <v>67.05</v>
      </c>
      <c r="I52">
        <v>65.81</v>
      </c>
      <c r="J52">
        <v>66.26</v>
      </c>
      <c r="K52">
        <v>67.79</v>
      </c>
      <c r="L52">
        <f t="shared" si="0"/>
        <v>67.79</v>
      </c>
      <c r="M52">
        <f t="shared" si="1"/>
        <v>66.6955555555556</v>
      </c>
      <c r="N52">
        <f t="shared" si="2"/>
        <v>65.81</v>
      </c>
      <c r="O52">
        <f t="shared" si="3"/>
        <v>1.09444444444445</v>
      </c>
      <c r="P52">
        <f t="shared" si="4"/>
        <v>-0.885555555555555</v>
      </c>
    </row>
    <row r="53" spans="1:16">
      <c r="A53" t="s">
        <v>68</v>
      </c>
      <c r="B53" t="s">
        <v>17</v>
      </c>
      <c r="C53">
        <v>74.68</v>
      </c>
      <c r="D53">
        <v>74</v>
      </c>
      <c r="E53">
        <v>74.42</v>
      </c>
      <c r="F53">
        <v>73.48</v>
      </c>
      <c r="G53">
        <v>74.35</v>
      </c>
      <c r="H53">
        <v>74.49</v>
      </c>
      <c r="I53">
        <v>73.4</v>
      </c>
      <c r="J53">
        <v>73.85</v>
      </c>
      <c r="K53">
        <v>75.25</v>
      </c>
      <c r="L53">
        <f t="shared" si="0"/>
        <v>75.25</v>
      </c>
      <c r="M53">
        <f t="shared" si="1"/>
        <v>74.2133333333333</v>
      </c>
      <c r="N53">
        <f t="shared" si="2"/>
        <v>73.4</v>
      </c>
      <c r="O53">
        <f t="shared" si="3"/>
        <v>1.03666666666666</v>
      </c>
      <c r="P53">
        <f t="shared" si="4"/>
        <v>-0.813333333333333</v>
      </c>
    </row>
    <row r="54" spans="1:16">
      <c r="A54" t="s">
        <v>69</v>
      </c>
      <c r="B54" t="s">
        <v>17</v>
      </c>
      <c r="C54">
        <v>74.45</v>
      </c>
      <c r="D54">
        <v>73.64</v>
      </c>
      <c r="E54">
        <v>74.1</v>
      </c>
      <c r="F54">
        <v>73.14</v>
      </c>
      <c r="G54">
        <v>73.92</v>
      </c>
      <c r="H54">
        <v>74.25</v>
      </c>
      <c r="I54">
        <v>72.95</v>
      </c>
      <c r="J54">
        <v>73.31</v>
      </c>
      <c r="K54">
        <v>74.9</v>
      </c>
      <c r="L54">
        <f t="shared" si="0"/>
        <v>74.9</v>
      </c>
      <c r="M54">
        <f t="shared" si="1"/>
        <v>73.8511111111111</v>
      </c>
      <c r="N54">
        <f t="shared" si="2"/>
        <v>72.95</v>
      </c>
      <c r="O54">
        <f t="shared" si="3"/>
        <v>1.0488888888889</v>
      </c>
      <c r="P54">
        <f t="shared" si="4"/>
        <v>-0.901111111111106</v>
      </c>
    </row>
    <row r="55" spans="1:16">
      <c r="A55" t="s">
        <v>70</v>
      </c>
      <c r="B55" t="s">
        <v>17</v>
      </c>
      <c r="C55">
        <v>74.66</v>
      </c>
      <c r="D55">
        <v>73.85</v>
      </c>
      <c r="E55">
        <v>74.31</v>
      </c>
      <c r="F55">
        <v>73.32</v>
      </c>
      <c r="G55">
        <v>74.13</v>
      </c>
      <c r="H55">
        <v>74.51</v>
      </c>
      <c r="I55">
        <v>73.17</v>
      </c>
      <c r="J55">
        <v>73.54</v>
      </c>
      <c r="K55">
        <v>75.12</v>
      </c>
      <c r="L55">
        <f t="shared" si="0"/>
        <v>75.12</v>
      </c>
      <c r="M55">
        <f t="shared" si="1"/>
        <v>74.0677777777778</v>
      </c>
      <c r="N55">
        <f t="shared" si="2"/>
        <v>73.17</v>
      </c>
      <c r="O55">
        <f t="shared" si="3"/>
        <v>1.05222222222224</v>
      </c>
      <c r="P55">
        <f t="shared" si="4"/>
        <v>-0.897777777777762</v>
      </c>
    </row>
    <row r="56" spans="1:16">
      <c r="A56" t="s">
        <v>71</v>
      </c>
      <c r="B56" t="s">
        <v>17</v>
      </c>
      <c r="C56">
        <v>78.21</v>
      </c>
      <c r="D56">
        <v>77.52</v>
      </c>
      <c r="E56">
        <v>78</v>
      </c>
      <c r="F56">
        <v>77.03</v>
      </c>
      <c r="G56">
        <v>77.86</v>
      </c>
      <c r="H56">
        <v>78.13</v>
      </c>
      <c r="I56">
        <v>76.97</v>
      </c>
      <c r="J56">
        <v>77.53</v>
      </c>
      <c r="K56">
        <v>78.77</v>
      </c>
      <c r="L56">
        <f t="shared" si="0"/>
        <v>78.77</v>
      </c>
      <c r="M56">
        <f t="shared" si="1"/>
        <v>77.78</v>
      </c>
      <c r="N56">
        <f t="shared" si="2"/>
        <v>76.97</v>
      </c>
      <c r="O56">
        <f t="shared" si="3"/>
        <v>0.989999999999995</v>
      </c>
      <c r="P56">
        <f t="shared" si="4"/>
        <v>-0.810000000000002</v>
      </c>
    </row>
    <row r="57" spans="1:16">
      <c r="A57" t="s">
        <v>72</v>
      </c>
      <c r="B57" t="s">
        <v>17</v>
      </c>
      <c r="C57">
        <v>78.39</v>
      </c>
      <c r="D57">
        <v>77.71</v>
      </c>
      <c r="E57">
        <v>78.19</v>
      </c>
      <c r="F57">
        <v>77.22</v>
      </c>
      <c r="G57">
        <v>78.04</v>
      </c>
      <c r="H57">
        <v>78.32</v>
      </c>
      <c r="I57">
        <v>77.16</v>
      </c>
      <c r="J57">
        <v>77.73</v>
      </c>
      <c r="K57">
        <v>78.95</v>
      </c>
      <c r="L57">
        <f t="shared" si="0"/>
        <v>78.95</v>
      </c>
      <c r="M57">
        <f t="shared" si="1"/>
        <v>77.9677777777778</v>
      </c>
      <c r="N57">
        <f t="shared" si="2"/>
        <v>77.16</v>
      </c>
      <c r="O57">
        <f t="shared" si="3"/>
        <v>0.982222222222219</v>
      </c>
      <c r="P57">
        <f t="shared" si="4"/>
        <v>-0.807777777777787</v>
      </c>
    </row>
    <row r="58" spans="1:16">
      <c r="A58" t="s">
        <v>73</v>
      </c>
      <c r="B58" t="s">
        <v>17</v>
      </c>
      <c r="C58">
        <v>87.29</v>
      </c>
      <c r="D58">
        <v>86.83</v>
      </c>
      <c r="E58">
        <v>86.82</v>
      </c>
      <c r="F58">
        <v>86.16</v>
      </c>
      <c r="G58">
        <v>86.85</v>
      </c>
      <c r="H58">
        <v>86.81</v>
      </c>
      <c r="I58">
        <v>86.11</v>
      </c>
      <c r="J58">
        <v>86.44</v>
      </c>
      <c r="K58">
        <v>87.4</v>
      </c>
      <c r="L58">
        <f t="shared" si="0"/>
        <v>87.4</v>
      </c>
      <c r="M58">
        <f t="shared" si="1"/>
        <v>86.7455555555555</v>
      </c>
      <c r="N58">
        <f t="shared" si="2"/>
        <v>86.11</v>
      </c>
      <c r="O58">
        <f t="shared" si="3"/>
        <v>0.654444444444465</v>
      </c>
      <c r="P58">
        <f t="shared" si="4"/>
        <v>-0.635555555555541</v>
      </c>
    </row>
    <row r="59" spans="1:16">
      <c r="A59" t="s">
        <v>74</v>
      </c>
      <c r="B59" t="s">
        <v>17</v>
      </c>
      <c r="C59">
        <v>95.29</v>
      </c>
      <c r="D59">
        <v>94.78</v>
      </c>
      <c r="E59">
        <v>94.87</v>
      </c>
      <c r="F59">
        <v>94.2</v>
      </c>
      <c r="G59">
        <v>94.89</v>
      </c>
      <c r="H59">
        <v>94.86</v>
      </c>
      <c r="I59">
        <v>93.95</v>
      </c>
      <c r="J59">
        <v>94.47</v>
      </c>
      <c r="K59">
        <v>95.43</v>
      </c>
      <c r="L59">
        <f t="shared" si="0"/>
        <v>95.43</v>
      </c>
      <c r="M59">
        <f t="shared" si="1"/>
        <v>94.7488888888889</v>
      </c>
      <c r="N59">
        <f t="shared" si="2"/>
        <v>93.95</v>
      </c>
      <c r="O59">
        <f t="shared" si="3"/>
        <v>0.681111111111122</v>
      </c>
      <c r="P59">
        <f t="shared" si="4"/>
        <v>-0.798888888888882</v>
      </c>
    </row>
    <row r="60" spans="1:16">
      <c r="A60" t="s">
        <v>75</v>
      </c>
      <c r="B60" t="s">
        <v>17</v>
      </c>
      <c r="C60">
        <v>92.19</v>
      </c>
      <c r="D60">
        <v>91.72</v>
      </c>
      <c r="E60">
        <v>91.79</v>
      </c>
      <c r="F60">
        <v>91.12</v>
      </c>
      <c r="G60">
        <v>91.89</v>
      </c>
      <c r="H60">
        <v>91.78</v>
      </c>
      <c r="I60">
        <v>90.98</v>
      </c>
      <c r="J60">
        <v>91.64</v>
      </c>
      <c r="K60">
        <v>92.43</v>
      </c>
      <c r="L60">
        <f t="shared" si="0"/>
        <v>92.43</v>
      </c>
      <c r="M60">
        <f t="shared" si="1"/>
        <v>91.7266666666667</v>
      </c>
      <c r="N60">
        <f t="shared" si="2"/>
        <v>90.98</v>
      </c>
      <c r="O60">
        <f t="shared" si="3"/>
        <v>0.703333333333347</v>
      </c>
      <c r="P60">
        <f t="shared" si="4"/>
        <v>-0.746666666666655</v>
      </c>
    </row>
    <row r="61" spans="1:16">
      <c r="A61" t="s">
        <v>76</v>
      </c>
      <c r="B61" t="s">
        <v>17</v>
      </c>
      <c r="C61">
        <v>99.61</v>
      </c>
      <c r="D61">
        <v>99.17</v>
      </c>
      <c r="E61">
        <v>99.28</v>
      </c>
      <c r="F61">
        <v>98.55</v>
      </c>
      <c r="G61">
        <v>99.32</v>
      </c>
      <c r="H61">
        <v>99.22</v>
      </c>
      <c r="I61">
        <v>98.48</v>
      </c>
      <c r="J61">
        <v>99.16</v>
      </c>
      <c r="K61">
        <v>99.86</v>
      </c>
      <c r="L61">
        <f t="shared" si="0"/>
        <v>99.86</v>
      </c>
      <c r="M61">
        <f t="shared" si="1"/>
        <v>99.1833333333333</v>
      </c>
      <c r="N61">
        <f t="shared" si="2"/>
        <v>98.48</v>
      </c>
      <c r="O61">
        <f t="shared" si="3"/>
        <v>0.676666666666662</v>
      </c>
      <c r="P61">
        <f t="shared" si="4"/>
        <v>-0.703333333333333</v>
      </c>
    </row>
    <row r="62" spans="1:16">
      <c r="A62" t="s">
        <v>77</v>
      </c>
      <c r="B62" t="s">
        <v>17</v>
      </c>
      <c r="C62">
        <v>99.22</v>
      </c>
      <c r="D62">
        <v>98.7</v>
      </c>
      <c r="E62">
        <v>98.85</v>
      </c>
      <c r="F62">
        <v>98.17</v>
      </c>
      <c r="G62">
        <v>98.87</v>
      </c>
      <c r="H62">
        <v>98.91</v>
      </c>
      <c r="I62">
        <v>97.97</v>
      </c>
      <c r="J62">
        <v>98.6</v>
      </c>
      <c r="K62">
        <v>99.45</v>
      </c>
      <c r="L62">
        <f t="shared" si="0"/>
        <v>99.45</v>
      </c>
      <c r="M62">
        <f t="shared" si="1"/>
        <v>98.7488888888889</v>
      </c>
      <c r="N62">
        <f t="shared" si="2"/>
        <v>97.97</v>
      </c>
      <c r="O62">
        <f t="shared" si="3"/>
        <v>0.701111111111103</v>
      </c>
      <c r="P62">
        <f t="shared" si="4"/>
        <v>-0.778888888888901</v>
      </c>
    </row>
    <row r="63" spans="1:16">
      <c r="A63" t="s">
        <v>78</v>
      </c>
      <c r="B63" t="s">
        <v>17</v>
      </c>
      <c r="C63">
        <v>99.42</v>
      </c>
      <c r="D63">
        <v>98.91</v>
      </c>
      <c r="E63">
        <v>99.07</v>
      </c>
      <c r="F63">
        <v>98.39</v>
      </c>
      <c r="G63">
        <v>99.1</v>
      </c>
      <c r="H63">
        <v>99.13</v>
      </c>
      <c r="I63">
        <v>98.19</v>
      </c>
      <c r="J63">
        <v>98.82</v>
      </c>
      <c r="K63">
        <v>99.65</v>
      </c>
      <c r="L63">
        <f t="shared" si="0"/>
        <v>99.65</v>
      </c>
      <c r="M63">
        <f t="shared" si="1"/>
        <v>98.9644444444444</v>
      </c>
      <c r="N63">
        <f t="shared" si="2"/>
        <v>98.19</v>
      </c>
      <c r="O63">
        <f t="shared" si="3"/>
        <v>0.685555555555567</v>
      </c>
      <c r="P63">
        <f t="shared" si="4"/>
        <v>-0.774444444444441</v>
      </c>
    </row>
    <row r="64" spans="1:16">
      <c r="A64" t="s">
        <v>79</v>
      </c>
      <c r="B64" t="s">
        <v>17</v>
      </c>
      <c r="C64">
        <v>103.06</v>
      </c>
      <c r="D64">
        <v>102.61</v>
      </c>
      <c r="E64">
        <v>102.81</v>
      </c>
      <c r="F64">
        <v>102.07</v>
      </c>
      <c r="G64">
        <v>102.88</v>
      </c>
      <c r="H64">
        <v>102.77</v>
      </c>
      <c r="I64">
        <v>102.11</v>
      </c>
      <c r="J64">
        <v>102.8</v>
      </c>
      <c r="K64">
        <v>103.42</v>
      </c>
      <c r="L64">
        <f t="shared" si="0"/>
        <v>103.42</v>
      </c>
      <c r="M64">
        <f t="shared" si="1"/>
        <v>102.725555555556</v>
      </c>
      <c r="N64">
        <f t="shared" si="2"/>
        <v>102.07</v>
      </c>
      <c r="O64">
        <f t="shared" si="3"/>
        <v>0.694444444444443</v>
      </c>
      <c r="P64">
        <f t="shared" si="4"/>
        <v>-0.655555555555566</v>
      </c>
    </row>
    <row r="65" spans="1:16">
      <c r="A65" t="s">
        <v>80</v>
      </c>
      <c r="B65" t="s">
        <v>17</v>
      </c>
      <c r="C65">
        <v>103.21</v>
      </c>
      <c r="D65">
        <v>102.83</v>
      </c>
      <c r="E65">
        <v>103</v>
      </c>
      <c r="F65">
        <v>102.25</v>
      </c>
      <c r="G65">
        <v>103.06</v>
      </c>
      <c r="H65">
        <v>102.94</v>
      </c>
      <c r="I65">
        <v>102.3</v>
      </c>
      <c r="J65">
        <v>103</v>
      </c>
      <c r="K65">
        <v>103.6</v>
      </c>
      <c r="L65">
        <f t="shared" si="0"/>
        <v>103.6</v>
      </c>
      <c r="M65">
        <f t="shared" si="1"/>
        <v>102.91</v>
      </c>
      <c r="N65">
        <f t="shared" si="2"/>
        <v>102.25</v>
      </c>
      <c r="O65">
        <f t="shared" si="3"/>
        <v>0.689999999999998</v>
      </c>
      <c r="P65">
        <f t="shared" si="4"/>
        <v>-0.659999999999997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rxgain_data_summary_20190821_20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2019-08-21T12:39:38Z</dcterms:created>
  <dcterms:modified xsi:type="dcterms:W3CDTF">2019-08-21T13:02:20Z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