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440" activeTab="2"/>
  </bookViews>
  <sheets>
    <sheet name="EVM compare" sheetId="10" r:id="rId1"/>
    <sheet name="Mask" sheetId="11" r:id="rId2"/>
    <sheet name="IQ Mismatch" sheetId="12" r:id="rId3"/>
  </sheets>
  <calcPr calcId="144525"/>
</workbook>
</file>

<file path=xl/sharedStrings.xml><?xml version="1.0" encoding="utf-8"?>
<sst xmlns="http://schemas.openxmlformats.org/spreadsheetml/2006/main" count="134">
  <si>
    <t>Power_detector_cal</t>
  </si>
  <si>
    <t>B2_TT_1590</t>
  </si>
  <si>
    <t>B2_TT_1591</t>
  </si>
  <si>
    <t>B2_TT_1592</t>
  </si>
  <si>
    <t>B2_TT_1593</t>
  </si>
  <si>
    <t>B2_TT_1594</t>
  </si>
  <si>
    <t>B2_SS_2530</t>
  </si>
  <si>
    <t>B2_SS_2531</t>
  </si>
  <si>
    <t>B2_SS_2531_500</t>
  </si>
  <si>
    <t>B2_SS_2532</t>
  </si>
  <si>
    <t>B2_SS_2533</t>
  </si>
  <si>
    <t>channel</t>
  </si>
  <si>
    <t xml:space="preserve"> rate</t>
  </si>
  <si>
    <t xml:space="preserve"> power</t>
  </si>
  <si>
    <t>Average_B2_TT</t>
  </si>
  <si>
    <t>Average_B2_SS</t>
  </si>
  <si>
    <t>std</t>
  </si>
  <si>
    <t>mcs7</t>
  </si>
  <si>
    <t xml:space="preserve"> evm</t>
  </si>
  <si>
    <t>diff</t>
  </si>
  <si>
    <t xml:space="preserve"> evm_std</t>
  </si>
  <si>
    <t>evm_max</t>
  </si>
  <si>
    <t>B3_TT_1978</t>
  </si>
  <si>
    <t>B3_TT_1979</t>
  </si>
  <si>
    <t>B3_TT_197A</t>
  </si>
  <si>
    <t>B3_TT_197B</t>
  </si>
  <si>
    <t>B3_TT_197C</t>
  </si>
  <si>
    <t>B3_SS_2918</t>
  </si>
  <si>
    <t>B3_SS_291B</t>
  </si>
  <si>
    <t>B3_SS_291E</t>
  </si>
  <si>
    <t>B3_SS_291D</t>
  </si>
  <si>
    <t>B3_SS_2921</t>
  </si>
  <si>
    <t>Average_B3_TT</t>
  </si>
  <si>
    <t>Average_B3_SS</t>
  </si>
  <si>
    <t>Force_Gain_B2</t>
  </si>
  <si>
    <t>B2_Marlin3_A7AF</t>
  </si>
  <si>
    <t>B2_Marlin3_A7D2</t>
  </si>
  <si>
    <t>B2_Marlin3_A746</t>
  </si>
  <si>
    <t>B2_TT</t>
  </si>
  <si>
    <t>B2_SS</t>
  </si>
  <si>
    <t>B2_Marlin3</t>
  </si>
  <si>
    <t>rate</t>
  </si>
  <si>
    <t>Force_Gain_B3</t>
  </si>
  <si>
    <t>B3_Marlin3_A84E</t>
  </si>
  <si>
    <t>B3_Marlin3_A845</t>
  </si>
  <si>
    <t>B3_Marlin3_A876</t>
  </si>
  <si>
    <t>B3_TT</t>
  </si>
  <si>
    <t>B3_SS</t>
  </si>
  <si>
    <t>B3_Marlin3</t>
  </si>
  <si>
    <t>rftx</t>
  </si>
  <si>
    <t>bbgain</t>
  </si>
  <si>
    <t>dig_atten</t>
  </si>
  <si>
    <t>0x5f</t>
  </si>
  <si>
    <t xml:space="preserve"> 0xa0 </t>
  </si>
  <si>
    <t>EVM FLOOR_B2</t>
  </si>
  <si>
    <t>B2_SS_2533_D</t>
  </si>
  <si>
    <t>B2_Marlin2_A746</t>
  </si>
  <si>
    <t>pa_gain</t>
  </si>
  <si>
    <t xml:space="preserve"> filt_gain</t>
  </si>
  <si>
    <t xml:space="preserve"> dig_atten</t>
  </si>
  <si>
    <t xml:space="preserve"> channel</t>
  </si>
  <si>
    <t>0xf</t>
  </si>
  <si>
    <t>0x20</t>
  </si>
  <si>
    <t>54m</t>
  </si>
  <si>
    <t>EVM FLOOR_B3</t>
  </si>
  <si>
    <t>EVM Floor</t>
  </si>
  <si>
    <t>Samples</t>
  </si>
  <si>
    <t>2531_D</t>
  </si>
  <si>
    <t>A746</t>
  </si>
  <si>
    <t>A7D2</t>
  </si>
  <si>
    <t>BB_Filter</t>
  </si>
  <si>
    <t>197B</t>
  </si>
  <si>
    <t>291B</t>
  </si>
  <si>
    <t>291E</t>
  </si>
  <si>
    <t>A845</t>
  </si>
  <si>
    <t>A84E</t>
  </si>
  <si>
    <t>TT</t>
  </si>
  <si>
    <t>SS</t>
  </si>
  <si>
    <t>B2_SS_2531_D</t>
  </si>
  <si>
    <t>Marlin3</t>
  </si>
  <si>
    <t>B2_A7A6</t>
  </si>
  <si>
    <t>lower4_marg</t>
  </si>
  <si>
    <t xml:space="preserve"> lower3_marg</t>
  </si>
  <si>
    <t xml:space="preserve"> lower2_marg</t>
  </si>
  <si>
    <t xml:space="preserve"> lower1_marg</t>
  </si>
  <si>
    <t xml:space="preserve"> upper1_marg</t>
  </si>
  <si>
    <t xml:space="preserve"> upper2_marg</t>
  </si>
  <si>
    <t xml:space="preserve"> upper3_marg</t>
  </si>
  <si>
    <t xml:space="preserve"> upper4_marg</t>
  </si>
  <si>
    <t>Average_L4</t>
  </si>
  <si>
    <t>Average_L3</t>
  </si>
  <si>
    <t>Average_L2</t>
  </si>
  <si>
    <t>Average_L1</t>
  </si>
  <si>
    <t>6m</t>
  </si>
  <si>
    <t>mcs0</t>
  </si>
  <si>
    <t>1m</t>
  </si>
  <si>
    <t>null</t>
  </si>
  <si>
    <t>11m</t>
  </si>
  <si>
    <t>B2_A7AF</t>
  </si>
  <si>
    <t>B2_A7D2</t>
  </si>
  <si>
    <t>ss</t>
  </si>
  <si>
    <t>B3_A84E</t>
  </si>
  <si>
    <t>B3_SS_291e</t>
  </si>
  <si>
    <t>B3_A845</t>
  </si>
  <si>
    <t>B3_291D</t>
  </si>
  <si>
    <t>B3_A876</t>
  </si>
  <si>
    <t>IQ_mismatch_amp</t>
  </si>
  <si>
    <t>B2_a7af_M</t>
  </si>
  <si>
    <t>B2_2531_SS</t>
  </si>
  <si>
    <t>B3_197a_TT</t>
  </si>
  <si>
    <t>B2_2533_SS</t>
  </si>
  <si>
    <t>B3_197b_TT</t>
  </si>
  <si>
    <t>B3_a845_M</t>
  </si>
  <si>
    <t>B3_2918_SS</t>
  </si>
  <si>
    <t>B2_1590_TT</t>
  </si>
  <si>
    <t>B3_2921_SS</t>
  </si>
  <si>
    <t>B3_a876_M</t>
  </si>
  <si>
    <t>B2_a7a6_M</t>
  </si>
  <si>
    <t>B2_1593_TT</t>
  </si>
  <si>
    <t>B2_2532_SS</t>
  </si>
  <si>
    <t xml:space="preserve"> B3_291b_SS</t>
  </si>
  <si>
    <t>B2_2531D_SS</t>
  </si>
  <si>
    <t>B3_a84e_M</t>
  </si>
  <si>
    <t>B2_1591_TT</t>
  </si>
  <si>
    <t>B3_2291d_SS</t>
  </si>
  <si>
    <t>B3_2291e_SS</t>
  </si>
  <si>
    <t>B2_1592_TT</t>
  </si>
  <si>
    <t>B3_1979_TT</t>
  </si>
  <si>
    <t>B2_a7d2_M</t>
  </si>
  <si>
    <t>B2_2530_SS</t>
  </si>
  <si>
    <t>B3_197c_TT</t>
  </si>
  <si>
    <t>b2_1594_TT</t>
  </si>
  <si>
    <t>B3_1978_TT</t>
  </si>
  <si>
    <t>IQ_mismatch_phase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</si>
</sst>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10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35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3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3" borderId="36" applyNumberFormat="0" applyAlignment="0" applyProtection="0">
      <alignment vertical="center"/>
    </xf>
    <xf numFmtId="0" fontId="16" fillId="13" borderId="33" applyNumberFormat="0" applyAlignment="0" applyProtection="0">
      <alignment vertical="center"/>
    </xf>
    <xf numFmtId="0" fontId="3" fillId="7" borderId="31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0" fontId="1" fillId="0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24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5" borderId="4" xfId="0" applyNumberFormat="1" applyFont="1" applyFill="1" applyBorder="1" applyAlignment="1">
      <alignment horizontal="center" vertical="center"/>
    </xf>
    <xf numFmtId="176" fontId="1" fillId="5" borderId="11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center" vertical="center"/>
    </xf>
    <xf numFmtId="176" fontId="1" fillId="5" borderId="7" xfId="0" applyNumberFormat="1" applyFont="1" applyFill="1" applyBorder="1" applyAlignment="1">
      <alignment horizontal="center" vertical="center"/>
    </xf>
    <xf numFmtId="176" fontId="1" fillId="5" borderId="12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B2_SS_VS_TT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58447238928"/>
          <c:y val="0.176394849785408"/>
          <c:w val="0.64454893384363"/>
          <c:h val="0.621545064377682"/>
        </c:manualLayout>
      </c:layout>
      <c:lineChart>
        <c:grouping val="standard"/>
        <c:varyColors val="0"/>
        <c:ser>
          <c:idx val="0"/>
          <c:order val="0"/>
          <c:tx>
            <c:strRef>
              <c:f>'EVM compare'!$M$2</c:f>
              <c:strCache>
                <c:ptCount val="1"/>
                <c:pt idx="0">
                  <c:v>Average_B2_TT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compare'!$M$3:$M$9</c:f>
              <c:numCache>
                <c:formatCode>0.00_ </c:formatCode>
                <c:ptCount val="7"/>
                <c:pt idx="0">
                  <c:v>13.49</c:v>
                </c:pt>
                <c:pt idx="1">
                  <c:v>13.478</c:v>
                </c:pt>
                <c:pt idx="2">
                  <c:v>13.502</c:v>
                </c:pt>
                <c:pt idx="3">
                  <c:v>13.314</c:v>
                </c:pt>
                <c:pt idx="4">
                  <c:v>13.14</c:v>
                </c:pt>
                <c:pt idx="5">
                  <c:v>13.21</c:v>
                </c:pt>
                <c:pt idx="6">
                  <c:v>13.108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compare'!$N$2</c:f>
              <c:strCache>
                <c:ptCount val="1"/>
                <c:pt idx="0">
                  <c:v>Average_B2_SS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compare'!$N$3:$N$9</c:f>
              <c:numCache>
                <c:formatCode>0.00_ </c:formatCode>
                <c:ptCount val="7"/>
                <c:pt idx="0">
                  <c:v>13.524</c:v>
                </c:pt>
                <c:pt idx="1">
                  <c:v>13.516</c:v>
                </c:pt>
                <c:pt idx="2">
                  <c:v>13.634</c:v>
                </c:pt>
                <c:pt idx="3">
                  <c:v>13.5</c:v>
                </c:pt>
                <c:pt idx="4">
                  <c:v>13.378</c:v>
                </c:pt>
                <c:pt idx="5">
                  <c:v>13.422</c:v>
                </c:pt>
                <c:pt idx="6">
                  <c:v>13.296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5740"/>
        <c:axId val="612206385"/>
      </c:lineChart>
      <c:catAx>
        <c:axId val="682565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06385"/>
        <c:crosses val="autoZero"/>
        <c:auto val="1"/>
        <c:lblAlgn val="ctr"/>
        <c:lblOffset val="100"/>
        <c:noMultiLvlLbl val="0"/>
      </c:catAx>
      <c:valAx>
        <c:axId val="612206385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Power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65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Force_Gain_B3_comparison </a:t>
            </a:r>
            <a:endParaRPr lang="en-US" altLang="zh-CN"/>
          </a:p>
        </c:rich>
      </c:tx>
      <c:layout>
        <c:manualLayout>
          <c:xMode val="edge"/>
          <c:yMode val="edge"/>
          <c:x val="0.287952646239554"/>
          <c:y val="0.0190476190476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compare'!$O$103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compare'!$O$105:$O$111</c:f>
              <c:numCache>
                <c:formatCode>0.00_ </c:formatCode>
                <c:ptCount val="7"/>
                <c:pt idx="0">
                  <c:v>12.48</c:v>
                </c:pt>
                <c:pt idx="1">
                  <c:v>12.38</c:v>
                </c:pt>
                <c:pt idx="2">
                  <c:v>12.4166666666667</c:v>
                </c:pt>
                <c:pt idx="3">
                  <c:v>12.4666666666667</c:v>
                </c:pt>
                <c:pt idx="4">
                  <c:v>12.4366666666667</c:v>
                </c:pt>
                <c:pt idx="5">
                  <c:v>12.3833333333333</c:v>
                </c:pt>
                <c:pt idx="6">
                  <c:v>12.29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compare'!$P$103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compare'!$P$105:$P$111</c:f>
              <c:numCache>
                <c:formatCode>0.00_ </c:formatCode>
                <c:ptCount val="7"/>
                <c:pt idx="0">
                  <c:v>9.66666666666667</c:v>
                </c:pt>
                <c:pt idx="1">
                  <c:v>9.67666666666667</c:v>
                </c:pt>
                <c:pt idx="2">
                  <c:v>9.71333333333333</c:v>
                </c:pt>
                <c:pt idx="3">
                  <c:v>9.74333333333333</c:v>
                </c:pt>
                <c:pt idx="4">
                  <c:v>9.54333333333333</c:v>
                </c:pt>
                <c:pt idx="5">
                  <c:v>9.57333333333333</c:v>
                </c:pt>
                <c:pt idx="6">
                  <c:v>9.59333333333333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compare'!$Q$103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compare'!$Q$105:$Q$111</c:f>
              <c:numCache>
                <c:formatCode>0.00_ </c:formatCode>
                <c:ptCount val="7"/>
                <c:pt idx="0">
                  <c:v>12.2366666666667</c:v>
                </c:pt>
                <c:pt idx="1">
                  <c:v>12.05</c:v>
                </c:pt>
                <c:pt idx="2">
                  <c:v>12.0333333333333</c:v>
                </c:pt>
                <c:pt idx="3">
                  <c:v>12.0633333333333</c:v>
                </c:pt>
                <c:pt idx="4">
                  <c:v>11.98</c:v>
                </c:pt>
                <c:pt idx="5">
                  <c:v>11.9766666666667</c:v>
                </c:pt>
                <c:pt idx="6">
                  <c:v>11.9566666666667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378758"/>
        <c:axId val="13908413"/>
      </c:lineChart>
      <c:catAx>
        <c:axId val="3283787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41860141804532"/>
              <c:y val="0.8796747967479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8413"/>
        <c:crosses val="autoZero"/>
        <c:auto val="1"/>
        <c:lblAlgn val="ctr"/>
        <c:lblOffset val="100"/>
        <c:noMultiLvlLbl val="0"/>
      </c:catAx>
      <c:valAx>
        <c:axId val="13908413"/>
        <c:scaling>
          <c:orientation val="minMax"/>
          <c:max val="12.5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power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0306492059069379"/>
              <c:y val="0.427883040935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7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EVM_B3_B2_compasion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compare'!$O$103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compare'!$O$113:$O$119</c:f>
              <c:numCache>
                <c:formatCode>0.00_ </c:formatCode>
                <c:ptCount val="7"/>
                <c:pt idx="0">
                  <c:v>-32.02</c:v>
                </c:pt>
                <c:pt idx="1">
                  <c:v>-32.5</c:v>
                </c:pt>
                <c:pt idx="2">
                  <c:v>-32.11</c:v>
                </c:pt>
                <c:pt idx="3">
                  <c:v>-32.37</c:v>
                </c:pt>
                <c:pt idx="4">
                  <c:v>-32.4766666666667</c:v>
                </c:pt>
                <c:pt idx="5">
                  <c:v>-32.0266666666667</c:v>
                </c:pt>
                <c:pt idx="6">
                  <c:v>-31.68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compare'!$L$69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compare'!$L$79:$L$85</c:f>
              <c:numCache>
                <c:formatCode>0.00_ </c:formatCode>
                <c:ptCount val="7"/>
                <c:pt idx="0">
                  <c:v>-32.0333333333333</c:v>
                </c:pt>
                <c:pt idx="1">
                  <c:v>-32.5433333333333</c:v>
                </c:pt>
                <c:pt idx="2">
                  <c:v>-31.7866666666667</c:v>
                </c:pt>
                <c:pt idx="3">
                  <c:v>-32.05</c:v>
                </c:pt>
                <c:pt idx="4">
                  <c:v>-31.9966666666667</c:v>
                </c:pt>
                <c:pt idx="5">
                  <c:v>-32.29</c:v>
                </c:pt>
                <c:pt idx="6">
                  <c:v>-31.1366666666667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compare'!$N$69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compare'!$N$79:$N$85</c:f>
              <c:numCache>
                <c:formatCode>0.00_ </c:formatCode>
                <c:ptCount val="7"/>
                <c:pt idx="0">
                  <c:v>-31.99</c:v>
                </c:pt>
                <c:pt idx="1">
                  <c:v>-32.3066666666667</c:v>
                </c:pt>
                <c:pt idx="2">
                  <c:v>-31.62</c:v>
                </c:pt>
                <c:pt idx="3">
                  <c:v>-31.69</c:v>
                </c:pt>
                <c:pt idx="4">
                  <c:v>-32.0966666666667</c:v>
                </c:pt>
                <c:pt idx="5">
                  <c:v>-32.02</c:v>
                </c:pt>
                <c:pt idx="6">
                  <c:v>-31.4133333333333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'EVM compare'!$Q$103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compare'!$Q$113:$Q$119</c:f>
              <c:numCache>
                <c:formatCode>0.00_ </c:formatCode>
                <c:ptCount val="7"/>
                <c:pt idx="0">
                  <c:v>-31.6166666666667</c:v>
                </c:pt>
                <c:pt idx="1">
                  <c:v>-31.8866666666667</c:v>
                </c:pt>
                <c:pt idx="2">
                  <c:v>-31.5766666666667</c:v>
                </c:pt>
                <c:pt idx="3">
                  <c:v>-31.1166666666667</c:v>
                </c:pt>
                <c:pt idx="4">
                  <c:v>-32.0166666666667</c:v>
                </c:pt>
                <c:pt idx="5">
                  <c:v>-31.6433333333333</c:v>
                </c:pt>
                <c:pt idx="6">
                  <c:v>-31.5666666666667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174953"/>
        <c:axId val="265001989"/>
      </c:lineChart>
      <c:catAx>
        <c:axId val="3311749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001989"/>
        <c:crosses val="autoZero"/>
        <c:auto val="1"/>
        <c:lblAlgn val="ctr"/>
        <c:lblOffset val="100"/>
        <c:noMultiLvlLbl val="0"/>
      </c:catAx>
      <c:valAx>
        <c:axId val="2650019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1749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Power_B3_B2_compasion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compare'!$O$103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compare'!$O$105:$O$111</c:f>
              <c:numCache>
                <c:formatCode>0.00_ </c:formatCode>
                <c:ptCount val="7"/>
                <c:pt idx="0">
                  <c:v>12.48</c:v>
                </c:pt>
                <c:pt idx="1">
                  <c:v>12.38</c:v>
                </c:pt>
                <c:pt idx="2">
                  <c:v>12.4166666666667</c:v>
                </c:pt>
                <c:pt idx="3">
                  <c:v>12.4666666666667</c:v>
                </c:pt>
                <c:pt idx="4">
                  <c:v>12.4366666666667</c:v>
                </c:pt>
                <c:pt idx="5">
                  <c:v>12.3833333333333</c:v>
                </c:pt>
                <c:pt idx="6">
                  <c:v>12.29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compare'!$L$69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compare'!$L$71:$L$77</c:f>
              <c:numCache>
                <c:formatCode>0.00_ </c:formatCode>
                <c:ptCount val="7"/>
                <c:pt idx="0">
                  <c:v>12.39</c:v>
                </c:pt>
                <c:pt idx="1">
                  <c:v>12.3233333333333</c:v>
                </c:pt>
                <c:pt idx="2">
                  <c:v>12.18</c:v>
                </c:pt>
                <c:pt idx="3">
                  <c:v>12.1866666666667</c:v>
                </c:pt>
                <c:pt idx="4">
                  <c:v>12.0666666666667</c:v>
                </c:pt>
                <c:pt idx="5">
                  <c:v>12.0566666666667</c:v>
                </c:pt>
                <c:pt idx="6">
                  <c:v>11.9833333333333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compare'!$N$69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compare'!$N$71:$N$77</c:f>
              <c:numCache>
                <c:formatCode>0.00_ </c:formatCode>
                <c:ptCount val="7"/>
                <c:pt idx="0">
                  <c:v>12.26</c:v>
                </c:pt>
                <c:pt idx="1">
                  <c:v>12.1466666666667</c:v>
                </c:pt>
                <c:pt idx="2">
                  <c:v>12.19</c:v>
                </c:pt>
                <c:pt idx="3">
                  <c:v>12.2333333333333</c:v>
                </c:pt>
                <c:pt idx="4">
                  <c:v>12.0766666666667</c:v>
                </c:pt>
                <c:pt idx="5">
                  <c:v>12.0866666666667</c:v>
                </c:pt>
                <c:pt idx="6">
                  <c:v>12.1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'EVM compare'!$Q$103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compare'!$Q$105:$Q$111</c:f>
              <c:numCache>
                <c:formatCode>0.00_ </c:formatCode>
                <c:ptCount val="7"/>
                <c:pt idx="0">
                  <c:v>12.2366666666667</c:v>
                </c:pt>
                <c:pt idx="1">
                  <c:v>12.05</c:v>
                </c:pt>
                <c:pt idx="2">
                  <c:v>12.0333333333333</c:v>
                </c:pt>
                <c:pt idx="3">
                  <c:v>12.0633333333333</c:v>
                </c:pt>
                <c:pt idx="4">
                  <c:v>11.98</c:v>
                </c:pt>
                <c:pt idx="5">
                  <c:v>11.9766666666667</c:v>
                </c:pt>
                <c:pt idx="6">
                  <c:v>11.9566666666667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174953"/>
        <c:axId val="265001989"/>
      </c:lineChart>
      <c:catAx>
        <c:axId val="3311749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Channel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001989"/>
        <c:crosses val="autoZero"/>
        <c:auto val="1"/>
        <c:lblAlgn val="ctr"/>
        <c:lblOffset val="100"/>
        <c:noMultiLvlLbl val="0"/>
      </c:catAx>
      <c:valAx>
        <c:axId val="265001989"/>
        <c:scaling>
          <c:orientation val="minMax"/>
          <c:max val="12.6"/>
          <c:min val="1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1749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 filter EVM_floor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compare'!$B$195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'EVM compare'!$B$197:$D$197</c:f>
              <c:numCache>
                <c:formatCode>General</c:formatCode>
                <c:ptCount val="3"/>
                <c:pt idx="0">
                  <c:v>-35.03</c:v>
                </c:pt>
                <c:pt idx="1">
                  <c:v>-34.85</c:v>
                </c:pt>
                <c:pt idx="2">
                  <c:v>-35.3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compare'!$E$195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'EVM compare'!$E$197:$G$197</c:f>
              <c:numCache>
                <c:formatCode>General</c:formatCode>
                <c:ptCount val="3"/>
                <c:pt idx="0">
                  <c:v>-35.53</c:v>
                </c:pt>
                <c:pt idx="1">
                  <c:v>-36.14</c:v>
                </c:pt>
                <c:pt idx="2">
                  <c:v>-33.35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compare'!$B$199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'EVM compare'!$B$201:$D$201</c:f>
              <c:numCache>
                <c:formatCode>General</c:formatCode>
                <c:ptCount val="3"/>
                <c:pt idx="0">
                  <c:v>-35.92</c:v>
                </c:pt>
                <c:pt idx="1">
                  <c:v>-35.73</c:v>
                </c:pt>
                <c:pt idx="2">
                  <c:v>-35.58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'EVM compare'!$E$199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'EVM compare'!$E$201:$G$201</c:f>
              <c:numCache>
                <c:formatCode>General</c:formatCode>
                <c:ptCount val="3"/>
                <c:pt idx="0">
                  <c:v>-35.06</c:v>
                </c:pt>
                <c:pt idx="1">
                  <c:v>-34.71</c:v>
                </c:pt>
                <c:pt idx="2">
                  <c:v>-33.01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919181"/>
        <c:axId val="448181453"/>
      </c:lineChart>
      <c:catAx>
        <c:axId val="68791918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181453"/>
        <c:crosses val="autoZero"/>
        <c:auto val="1"/>
        <c:lblAlgn val="ctr"/>
        <c:lblOffset val="100"/>
        <c:noMultiLvlLbl val="0"/>
      </c:catAx>
      <c:valAx>
        <c:axId val="448181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9191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Force_Gain_B2_comparison </a:t>
            </a:r>
            <a:endParaRPr lang="en-US" altLang="zh-CN"/>
          </a:p>
        </c:rich>
      </c:tx>
      <c:layout>
        <c:manualLayout>
          <c:xMode val="edge"/>
          <c:yMode val="edge"/>
          <c:x val="0.287952646239554"/>
          <c:y val="0.0190476190476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compare'!$L$69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compare'!$L$87:$L$93</c:f>
              <c:numCache>
                <c:formatCode>0.00_ </c:formatCode>
                <c:ptCount val="7"/>
                <c:pt idx="0">
                  <c:v>0.906666666666667</c:v>
                </c:pt>
                <c:pt idx="1">
                  <c:v>0.683333333333333</c:v>
                </c:pt>
                <c:pt idx="2">
                  <c:v>0.826666666666667</c:v>
                </c:pt>
                <c:pt idx="3">
                  <c:v>0.716666666666667</c:v>
                </c:pt>
                <c:pt idx="4">
                  <c:v>1.09</c:v>
                </c:pt>
                <c:pt idx="5">
                  <c:v>0.74</c:v>
                </c:pt>
                <c:pt idx="6">
                  <c:v>1.10666666666667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compare'!$M$69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compare'!$M$87:$M$93</c:f>
              <c:numCache>
                <c:formatCode>0.00_ </c:formatCode>
                <c:ptCount val="7"/>
                <c:pt idx="0">
                  <c:v>0.66</c:v>
                </c:pt>
                <c:pt idx="1">
                  <c:v>0.953333333333333</c:v>
                </c:pt>
                <c:pt idx="2">
                  <c:v>1.01666666666667</c:v>
                </c:pt>
                <c:pt idx="3">
                  <c:v>0.733333333333333</c:v>
                </c:pt>
                <c:pt idx="4">
                  <c:v>0.55</c:v>
                </c:pt>
                <c:pt idx="5">
                  <c:v>0.71</c:v>
                </c:pt>
                <c:pt idx="6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compare'!$N$69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compare'!$N$87:$N$93</c:f>
              <c:numCache>
                <c:formatCode>0.00_ </c:formatCode>
                <c:ptCount val="7"/>
                <c:pt idx="0">
                  <c:v>0.9</c:v>
                </c:pt>
                <c:pt idx="1">
                  <c:v>0.713333333333333</c:v>
                </c:pt>
                <c:pt idx="2">
                  <c:v>0.933333333333333</c:v>
                </c:pt>
                <c:pt idx="3">
                  <c:v>0.953333333333333</c:v>
                </c:pt>
                <c:pt idx="4">
                  <c:v>0.746666666666667</c:v>
                </c:pt>
                <c:pt idx="5">
                  <c:v>0.746666666666667</c:v>
                </c:pt>
                <c:pt idx="6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378758"/>
        <c:axId val="13908413"/>
      </c:lineChart>
      <c:catAx>
        <c:axId val="3283787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41860141804532"/>
              <c:y val="0.8796747967479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8413"/>
        <c:crosses val="autoZero"/>
        <c:auto val="1"/>
        <c:lblAlgn val="ctr"/>
        <c:lblOffset val="100"/>
        <c:noMultiLvlLbl val="0"/>
      </c:catAx>
      <c:valAx>
        <c:axId val="13908413"/>
        <c:scaling>
          <c:orientation val="minMax"/>
          <c:max val="1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power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0306492059069379"/>
              <c:y val="0.427883040935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7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Mask_L4_B2_comparsion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Mask!$M$1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Mask!$M$3:$M$8</c:f>
              <c:numCache>
                <c:formatCode>0.00_ </c:formatCode>
                <c:ptCount val="6"/>
                <c:pt idx="0">
                  <c:v>7.66</c:v>
                </c:pt>
                <c:pt idx="1">
                  <c:v>7.54333333333333</c:v>
                </c:pt>
                <c:pt idx="2">
                  <c:v>7.79</c:v>
                </c:pt>
                <c:pt idx="3">
                  <c:v>0.386666666666667</c:v>
                </c:pt>
                <c:pt idx="4">
                  <c:v>0.3</c:v>
                </c:pt>
                <c:pt idx="5">
                  <c:v>0.466666666666667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Mask!$AD$1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Mask!$AD$3:$AD$8</c:f>
              <c:numCache>
                <c:formatCode>0.00_ </c:formatCode>
                <c:ptCount val="6"/>
                <c:pt idx="0">
                  <c:v>6.60333333333333</c:v>
                </c:pt>
                <c:pt idx="1">
                  <c:v>6.42</c:v>
                </c:pt>
                <c:pt idx="2">
                  <c:v>6.51333333333333</c:v>
                </c:pt>
                <c:pt idx="3">
                  <c:v>-1.00666666666667</c:v>
                </c:pt>
                <c:pt idx="4">
                  <c:v>-1.23</c:v>
                </c:pt>
                <c:pt idx="5">
                  <c:v>-0.886666666666667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Mask!$AW$1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Mask!$AW$3:$AW$8</c:f>
              <c:numCache>
                <c:formatCode>0.00_ </c:formatCode>
                <c:ptCount val="6"/>
                <c:pt idx="0">
                  <c:v>7.09333333333333</c:v>
                </c:pt>
                <c:pt idx="1">
                  <c:v>7.22666666666667</c:v>
                </c:pt>
                <c:pt idx="2">
                  <c:v>6.94</c:v>
                </c:pt>
                <c:pt idx="3">
                  <c:v>-0.436666666666667</c:v>
                </c:pt>
                <c:pt idx="4">
                  <c:v>-0.366666666666667</c:v>
                </c:pt>
                <c:pt idx="5">
                  <c:v>-0.416666666666667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4216"/>
        <c:axId val="230927396"/>
      </c:lineChart>
      <c:catAx>
        <c:axId val="940142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Rate_vs_Channel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927396"/>
        <c:crosses val="autoZero"/>
        <c:auto val="1"/>
        <c:lblAlgn val="ctr"/>
        <c:lblOffset val="100"/>
        <c:noMultiLvlLbl val="0"/>
      </c:catAx>
      <c:valAx>
        <c:axId val="2309273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Margins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Mask_L4_B3_comparsion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Mask!$M$45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Mask!$M$47:$M$52</c:f>
              <c:numCache>
                <c:formatCode>0.00_ </c:formatCode>
                <c:ptCount val="6"/>
                <c:pt idx="0">
                  <c:v>7.87666666666667</c:v>
                </c:pt>
                <c:pt idx="1">
                  <c:v>8.07</c:v>
                </c:pt>
                <c:pt idx="2">
                  <c:v>7.87666666666667</c:v>
                </c:pt>
                <c:pt idx="3">
                  <c:v>0.573333333333333</c:v>
                </c:pt>
                <c:pt idx="4">
                  <c:v>0.593333333333333</c:v>
                </c:pt>
                <c:pt idx="5">
                  <c:v>0.396666666666667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Mask!$AD$45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Mask!$AD$47:$AD$52</c:f>
              <c:numCache>
                <c:formatCode>0.00_ </c:formatCode>
                <c:ptCount val="6"/>
                <c:pt idx="0">
                  <c:v>5.39333333333333</c:v>
                </c:pt>
                <c:pt idx="1">
                  <c:v>5.45333333333333</c:v>
                </c:pt>
                <c:pt idx="2">
                  <c:v>5.38666666666667</c:v>
                </c:pt>
                <c:pt idx="3">
                  <c:v>-2.21333333333333</c:v>
                </c:pt>
                <c:pt idx="4">
                  <c:v>-2.07333333333333</c:v>
                </c:pt>
                <c:pt idx="5">
                  <c:v>-2.14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Mask!$AW$45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Mask!$AW$47:$AW$52</c:f>
              <c:numCache>
                <c:formatCode>0.00_ </c:formatCode>
                <c:ptCount val="6"/>
                <c:pt idx="0">
                  <c:v>6.87666666666667</c:v>
                </c:pt>
                <c:pt idx="1">
                  <c:v>6.7</c:v>
                </c:pt>
                <c:pt idx="2">
                  <c:v>4.38666666666667</c:v>
                </c:pt>
                <c:pt idx="3">
                  <c:v>-0.223333333333333</c:v>
                </c:pt>
                <c:pt idx="4">
                  <c:v>-0.41</c:v>
                </c:pt>
                <c:pt idx="5">
                  <c:v>-0.11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4216"/>
        <c:axId val="230927396"/>
      </c:lineChart>
      <c:catAx>
        <c:axId val="940142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Rate_vs_Channel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927396"/>
        <c:crosses val="autoZero"/>
        <c:auto val="1"/>
        <c:lblAlgn val="ctr"/>
        <c:lblOffset val="100"/>
        <c:noMultiLvlLbl val="0"/>
      </c:catAx>
      <c:valAx>
        <c:axId val="2309273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Margins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Mask_L2_B2_comparsion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Mask!$M$1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Mask!$A$9:$B$14</c:f>
              <c:multiLvlStrCache>
                <c:ptCount val="6"/>
                <c:lvl>
                  <c:pt idx="0">
                    <c:v>1m</c:v>
                  </c:pt>
                  <c:pt idx="1">
                    <c:v>1m</c:v>
                  </c:pt>
                  <c:pt idx="2">
                    <c:v>1m</c:v>
                  </c:pt>
                  <c:pt idx="3">
                    <c:v>11m</c:v>
                  </c:pt>
                  <c:pt idx="4">
                    <c:v>11m</c:v>
                  </c:pt>
                  <c:pt idx="5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Mask!$O$9:$O$14</c:f>
              <c:numCache>
                <c:formatCode>0.00_ </c:formatCode>
                <c:ptCount val="6"/>
                <c:pt idx="0">
                  <c:v>2.06666666666667</c:v>
                </c:pt>
                <c:pt idx="1">
                  <c:v>1.78333333333333</c:v>
                </c:pt>
                <c:pt idx="2">
                  <c:v>1.42666666666667</c:v>
                </c:pt>
                <c:pt idx="3">
                  <c:v>4.35333333333333</c:v>
                </c:pt>
                <c:pt idx="4">
                  <c:v>3.70333333333333</c:v>
                </c:pt>
                <c:pt idx="5">
                  <c:v>3.20333333333333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Mask!$AD$1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Mask!$A$9:$B$14</c:f>
              <c:multiLvlStrCache>
                <c:ptCount val="6"/>
                <c:lvl>
                  <c:pt idx="0">
                    <c:v>1m</c:v>
                  </c:pt>
                  <c:pt idx="1">
                    <c:v>1m</c:v>
                  </c:pt>
                  <c:pt idx="2">
                    <c:v>1m</c:v>
                  </c:pt>
                  <c:pt idx="3">
                    <c:v>11m</c:v>
                  </c:pt>
                  <c:pt idx="4">
                    <c:v>11m</c:v>
                  </c:pt>
                  <c:pt idx="5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Mask!$AF$9:$AF$14</c:f>
              <c:numCache>
                <c:formatCode>0.00_ </c:formatCode>
                <c:ptCount val="6"/>
                <c:pt idx="0">
                  <c:v>1.91333333333333</c:v>
                </c:pt>
                <c:pt idx="1">
                  <c:v>1.58666666666667</c:v>
                </c:pt>
                <c:pt idx="2">
                  <c:v>0.963333333333333</c:v>
                </c:pt>
                <c:pt idx="3">
                  <c:v>3.47333333333333</c:v>
                </c:pt>
                <c:pt idx="4">
                  <c:v>3.01333333333333</c:v>
                </c:pt>
                <c:pt idx="5">
                  <c:v>2.43333333333333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Mask!$AW$1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Mask!$A$9:$B$14</c:f>
              <c:multiLvlStrCache>
                <c:ptCount val="6"/>
                <c:lvl>
                  <c:pt idx="0">
                    <c:v>1m</c:v>
                  </c:pt>
                  <c:pt idx="1">
                    <c:v>1m</c:v>
                  </c:pt>
                  <c:pt idx="2">
                    <c:v>1m</c:v>
                  </c:pt>
                  <c:pt idx="3">
                    <c:v>11m</c:v>
                  </c:pt>
                  <c:pt idx="4">
                    <c:v>11m</c:v>
                  </c:pt>
                  <c:pt idx="5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Mask!$AY$9:$AY$14</c:f>
              <c:numCache>
                <c:formatCode>0.00_ </c:formatCode>
                <c:ptCount val="6"/>
                <c:pt idx="0">
                  <c:v>2.92</c:v>
                </c:pt>
                <c:pt idx="1">
                  <c:v>2.93666666666667</c:v>
                </c:pt>
                <c:pt idx="2">
                  <c:v>1.65666666666667</c:v>
                </c:pt>
                <c:pt idx="3">
                  <c:v>5.04666666666667</c:v>
                </c:pt>
                <c:pt idx="4">
                  <c:v>4.74333333333333</c:v>
                </c:pt>
                <c:pt idx="5">
                  <c:v>3.24333333333333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4216"/>
        <c:axId val="230927396"/>
      </c:lineChart>
      <c:catAx>
        <c:axId val="940142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Rate_vs_Channel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927396"/>
        <c:crosses val="autoZero"/>
        <c:auto val="1"/>
        <c:lblAlgn val="ctr"/>
        <c:lblOffset val="100"/>
        <c:noMultiLvlLbl val="0"/>
      </c:catAx>
      <c:valAx>
        <c:axId val="2309273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Margins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Mask_L2_B3_comparsion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Mask!$M$45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Mask!$O$53:$O$58</c:f>
              <c:numCache>
                <c:formatCode>0.00_ </c:formatCode>
                <c:ptCount val="6"/>
                <c:pt idx="0">
                  <c:v>3.11333333333333</c:v>
                </c:pt>
                <c:pt idx="1">
                  <c:v>2.74</c:v>
                </c:pt>
                <c:pt idx="2">
                  <c:v>2.39333333333333</c:v>
                </c:pt>
                <c:pt idx="3">
                  <c:v>4.99333333333333</c:v>
                </c:pt>
                <c:pt idx="4">
                  <c:v>4.68</c:v>
                </c:pt>
                <c:pt idx="5">
                  <c:v>4.12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Mask!$AD$45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Mask!$AF$53:$AF$58</c:f>
              <c:numCache>
                <c:formatCode>0.00_ </c:formatCode>
                <c:ptCount val="6"/>
                <c:pt idx="0">
                  <c:v>0.686666666666667</c:v>
                </c:pt>
                <c:pt idx="1">
                  <c:v>0.4</c:v>
                </c:pt>
                <c:pt idx="2">
                  <c:v>-0.13</c:v>
                </c:pt>
                <c:pt idx="3">
                  <c:v>2.28</c:v>
                </c:pt>
                <c:pt idx="4">
                  <c:v>1.93</c:v>
                </c:pt>
                <c:pt idx="5">
                  <c:v>1.31666666666667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Mask!$AW$45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Mask!$A$3:$B$8</c:f>
              <c:multiLvlStrCache>
                <c:ptCount val="6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</c:lvl>
              </c:multiLvlStrCache>
            </c:multiLvlStrRef>
          </c:cat>
          <c:val>
            <c:numRef>
              <c:f>Mask!$AY$53:$AY$58</c:f>
              <c:numCache>
                <c:formatCode>0.00_ </c:formatCode>
                <c:ptCount val="6"/>
                <c:pt idx="0">
                  <c:v>1.64666666666667</c:v>
                </c:pt>
                <c:pt idx="1">
                  <c:v>1.26333333333333</c:v>
                </c:pt>
                <c:pt idx="2">
                  <c:v>1.68666666666667</c:v>
                </c:pt>
                <c:pt idx="3">
                  <c:v>3.45666666666667</c:v>
                </c:pt>
                <c:pt idx="4">
                  <c:v>2.9</c:v>
                </c:pt>
                <c:pt idx="5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4216"/>
        <c:axId val="230927396"/>
      </c:lineChart>
      <c:catAx>
        <c:axId val="940142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Rate_vs_Channel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927396"/>
        <c:crosses val="autoZero"/>
        <c:auto val="1"/>
        <c:lblAlgn val="ctr"/>
        <c:lblOffset val="100"/>
        <c:noMultiLvlLbl val="0"/>
      </c:catAx>
      <c:valAx>
        <c:axId val="2309273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Margins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1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Power_Comparsion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Mask!$M$1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Mask!$AK$47:$AL$58</c:f>
              <c:multiLvlStrCache>
                <c:ptCount val="12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  <c:pt idx="6">
                    <c:v>1m</c:v>
                  </c:pt>
                  <c:pt idx="7">
                    <c:v>1m</c:v>
                  </c:pt>
                  <c:pt idx="8">
                    <c:v>1m</c:v>
                  </c:pt>
                  <c:pt idx="9">
                    <c:v>11m</c:v>
                  </c:pt>
                  <c:pt idx="10">
                    <c:v>11m</c:v>
                  </c:pt>
                  <c:pt idx="11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  <c:pt idx="6">
                    <c:v>1</c:v>
                  </c:pt>
                  <c:pt idx="7">
                    <c:v>7</c:v>
                  </c:pt>
                  <c:pt idx="8">
                    <c:v>13</c:v>
                  </c:pt>
                  <c:pt idx="9">
                    <c:v>1</c:v>
                  </c:pt>
                  <c:pt idx="10">
                    <c:v>7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Mask!$L$3:$L$14</c:f>
              <c:numCache>
                <c:formatCode>0.00_);[Red]\(0.00\)</c:formatCode>
                <c:ptCount val="12"/>
                <c:pt idx="0">
                  <c:v>17.98</c:v>
                </c:pt>
                <c:pt idx="1">
                  <c:v>17.8333333333333</c:v>
                </c:pt>
                <c:pt idx="2">
                  <c:v>17.6866666666667</c:v>
                </c:pt>
                <c:pt idx="3">
                  <c:v>17.8833333333333</c:v>
                </c:pt>
                <c:pt idx="4">
                  <c:v>17.7833333333333</c:v>
                </c:pt>
                <c:pt idx="5">
                  <c:v>17.6366666666667</c:v>
                </c:pt>
                <c:pt idx="6">
                  <c:v>19.61</c:v>
                </c:pt>
                <c:pt idx="7">
                  <c:v>19.5033333333333</c:v>
                </c:pt>
                <c:pt idx="8">
                  <c:v>19.17</c:v>
                </c:pt>
                <c:pt idx="9">
                  <c:v>19.5366666666667</c:v>
                </c:pt>
                <c:pt idx="10">
                  <c:v>19.4633333333333</c:v>
                </c:pt>
                <c:pt idx="11">
                  <c:v>19.2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Mask!$M$45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Mask!$AK$47:$AL$58</c:f>
              <c:multiLvlStrCache>
                <c:ptCount val="12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  <c:pt idx="6">
                    <c:v>1m</c:v>
                  </c:pt>
                  <c:pt idx="7">
                    <c:v>1m</c:v>
                  </c:pt>
                  <c:pt idx="8">
                    <c:v>1m</c:v>
                  </c:pt>
                  <c:pt idx="9">
                    <c:v>11m</c:v>
                  </c:pt>
                  <c:pt idx="10">
                    <c:v>11m</c:v>
                  </c:pt>
                  <c:pt idx="11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  <c:pt idx="6">
                    <c:v>1</c:v>
                  </c:pt>
                  <c:pt idx="7">
                    <c:v>7</c:v>
                  </c:pt>
                  <c:pt idx="8">
                    <c:v>13</c:v>
                  </c:pt>
                  <c:pt idx="9">
                    <c:v>1</c:v>
                  </c:pt>
                  <c:pt idx="10">
                    <c:v>7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Mask!$L$47:$L$58</c:f>
              <c:numCache>
                <c:formatCode>0.00_);[Red]\(0.00\)</c:formatCode>
                <c:ptCount val="12"/>
                <c:pt idx="0">
                  <c:v>18.4</c:v>
                </c:pt>
                <c:pt idx="1">
                  <c:v>18.23</c:v>
                </c:pt>
                <c:pt idx="2">
                  <c:v>18.14</c:v>
                </c:pt>
                <c:pt idx="3">
                  <c:v>18.32</c:v>
                </c:pt>
                <c:pt idx="4">
                  <c:v>18.1633333333333</c:v>
                </c:pt>
                <c:pt idx="5">
                  <c:v>18.06</c:v>
                </c:pt>
                <c:pt idx="6">
                  <c:v>19.9533333333333</c:v>
                </c:pt>
                <c:pt idx="7">
                  <c:v>19.8666666666667</c:v>
                </c:pt>
                <c:pt idx="8">
                  <c:v>19.6633333333333</c:v>
                </c:pt>
                <c:pt idx="9">
                  <c:v>19.8066666666667</c:v>
                </c:pt>
                <c:pt idx="10">
                  <c:v>19.7866666666667</c:v>
                </c:pt>
                <c:pt idx="11">
                  <c:v>19.64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Mask!$AD$1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Mask!$AK$47:$AL$58</c:f>
              <c:multiLvlStrCache>
                <c:ptCount val="12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  <c:pt idx="6">
                    <c:v>1m</c:v>
                  </c:pt>
                  <c:pt idx="7">
                    <c:v>1m</c:v>
                  </c:pt>
                  <c:pt idx="8">
                    <c:v>1m</c:v>
                  </c:pt>
                  <c:pt idx="9">
                    <c:v>11m</c:v>
                  </c:pt>
                  <c:pt idx="10">
                    <c:v>11m</c:v>
                  </c:pt>
                  <c:pt idx="11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  <c:pt idx="6">
                    <c:v>1</c:v>
                  </c:pt>
                  <c:pt idx="7">
                    <c:v>7</c:v>
                  </c:pt>
                  <c:pt idx="8">
                    <c:v>13</c:v>
                  </c:pt>
                  <c:pt idx="9">
                    <c:v>1</c:v>
                  </c:pt>
                  <c:pt idx="10">
                    <c:v>7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Mask!$AC$3:$AC$14</c:f>
              <c:numCache>
                <c:formatCode>0.00_);[Red]\(0.00\)</c:formatCode>
                <c:ptCount val="12"/>
                <c:pt idx="0">
                  <c:v>18.0733333333333</c:v>
                </c:pt>
                <c:pt idx="1">
                  <c:v>17.9933333333333</c:v>
                </c:pt>
                <c:pt idx="2">
                  <c:v>17.7566666666667</c:v>
                </c:pt>
                <c:pt idx="3">
                  <c:v>17.99</c:v>
                </c:pt>
                <c:pt idx="4">
                  <c:v>17.8866666666667</c:v>
                </c:pt>
                <c:pt idx="5">
                  <c:v>17.6033333333333</c:v>
                </c:pt>
                <c:pt idx="6">
                  <c:v>19.7066666666667</c:v>
                </c:pt>
                <c:pt idx="7">
                  <c:v>19.5766666666667</c:v>
                </c:pt>
                <c:pt idx="8">
                  <c:v>19.3</c:v>
                </c:pt>
                <c:pt idx="9">
                  <c:v>19.6033333333333</c:v>
                </c:pt>
                <c:pt idx="10">
                  <c:v>19.5266666666667</c:v>
                </c:pt>
                <c:pt idx="11">
                  <c:v>19.24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Mask!$AD$45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Mask!$AK$47:$AL$58</c:f>
              <c:multiLvlStrCache>
                <c:ptCount val="12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  <c:pt idx="6">
                    <c:v>1m</c:v>
                  </c:pt>
                  <c:pt idx="7">
                    <c:v>1m</c:v>
                  </c:pt>
                  <c:pt idx="8">
                    <c:v>1m</c:v>
                  </c:pt>
                  <c:pt idx="9">
                    <c:v>11m</c:v>
                  </c:pt>
                  <c:pt idx="10">
                    <c:v>11m</c:v>
                  </c:pt>
                  <c:pt idx="11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  <c:pt idx="6">
                    <c:v>1</c:v>
                  </c:pt>
                  <c:pt idx="7">
                    <c:v>7</c:v>
                  </c:pt>
                  <c:pt idx="8">
                    <c:v>13</c:v>
                  </c:pt>
                  <c:pt idx="9">
                    <c:v>1</c:v>
                  </c:pt>
                  <c:pt idx="10">
                    <c:v>7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Mask!$AC$47:$AC$58</c:f>
              <c:numCache>
                <c:formatCode>0.00_);[Red]\(0.00\)</c:formatCode>
                <c:ptCount val="12"/>
                <c:pt idx="0">
                  <c:v>18.3233333333333</c:v>
                </c:pt>
                <c:pt idx="1">
                  <c:v>18.1233333333333</c:v>
                </c:pt>
                <c:pt idx="2">
                  <c:v>17.9666666666667</c:v>
                </c:pt>
                <c:pt idx="3">
                  <c:v>18.24</c:v>
                </c:pt>
                <c:pt idx="4">
                  <c:v>18.0466666666667</c:v>
                </c:pt>
                <c:pt idx="5">
                  <c:v>17.8766666666667</c:v>
                </c:pt>
                <c:pt idx="6">
                  <c:v>19.94</c:v>
                </c:pt>
                <c:pt idx="7">
                  <c:v>19.72</c:v>
                </c:pt>
                <c:pt idx="8">
                  <c:v>19.54</c:v>
                </c:pt>
                <c:pt idx="9">
                  <c:v>19.87</c:v>
                </c:pt>
                <c:pt idx="10">
                  <c:v>19.7</c:v>
                </c:pt>
                <c:pt idx="11">
                  <c:v>19.5533333333333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Mask!$AW$1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Mask!$AK$47:$AL$58</c:f>
              <c:multiLvlStrCache>
                <c:ptCount val="12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  <c:pt idx="6">
                    <c:v>1m</c:v>
                  </c:pt>
                  <c:pt idx="7">
                    <c:v>1m</c:v>
                  </c:pt>
                  <c:pt idx="8">
                    <c:v>1m</c:v>
                  </c:pt>
                  <c:pt idx="9">
                    <c:v>11m</c:v>
                  </c:pt>
                  <c:pt idx="10">
                    <c:v>11m</c:v>
                  </c:pt>
                  <c:pt idx="11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  <c:pt idx="6">
                    <c:v>1</c:v>
                  </c:pt>
                  <c:pt idx="7">
                    <c:v>7</c:v>
                  </c:pt>
                  <c:pt idx="8">
                    <c:v>13</c:v>
                  </c:pt>
                  <c:pt idx="9">
                    <c:v>1</c:v>
                  </c:pt>
                  <c:pt idx="10">
                    <c:v>7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Mask!$AV$3:$AV$14</c:f>
              <c:numCache>
                <c:formatCode>0.00_);[Red]\(0.00\)</c:formatCode>
                <c:ptCount val="12"/>
                <c:pt idx="0">
                  <c:v>18.1766666666667</c:v>
                </c:pt>
                <c:pt idx="1">
                  <c:v>18.0533333333333</c:v>
                </c:pt>
                <c:pt idx="2">
                  <c:v>17.9666666666667</c:v>
                </c:pt>
                <c:pt idx="3">
                  <c:v>18.0633333333333</c:v>
                </c:pt>
                <c:pt idx="4">
                  <c:v>17.93</c:v>
                </c:pt>
                <c:pt idx="5">
                  <c:v>17.8833333333333</c:v>
                </c:pt>
                <c:pt idx="6">
                  <c:v>19.9333333333333</c:v>
                </c:pt>
                <c:pt idx="7">
                  <c:v>19.6966666666667</c:v>
                </c:pt>
                <c:pt idx="8">
                  <c:v>19.6966666666667</c:v>
                </c:pt>
                <c:pt idx="9">
                  <c:v>19.7866666666667</c:v>
                </c:pt>
                <c:pt idx="10">
                  <c:v>19.6066666666667</c:v>
                </c:pt>
                <c:pt idx="11">
                  <c:v>19.6666666666667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Mask!$AW$45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Mask!$AK$47:$AL$58</c:f>
              <c:multiLvlStrCache>
                <c:ptCount val="12"/>
                <c:lvl>
                  <c:pt idx="0">
                    <c:v>6m</c:v>
                  </c:pt>
                  <c:pt idx="1">
                    <c:v>6m</c:v>
                  </c:pt>
                  <c:pt idx="2">
                    <c:v>6m</c:v>
                  </c:pt>
                  <c:pt idx="3">
                    <c:v>mcs0</c:v>
                  </c:pt>
                  <c:pt idx="4">
                    <c:v>mcs0</c:v>
                  </c:pt>
                  <c:pt idx="5">
                    <c:v>mcs0</c:v>
                  </c:pt>
                  <c:pt idx="6">
                    <c:v>1m</c:v>
                  </c:pt>
                  <c:pt idx="7">
                    <c:v>1m</c:v>
                  </c:pt>
                  <c:pt idx="8">
                    <c:v>1m</c:v>
                  </c:pt>
                  <c:pt idx="9">
                    <c:v>11m</c:v>
                  </c:pt>
                  <c:pt idx="10">
                    <c:v>11m</c:v>
                  </c:pt>
                  <c:pt idx="11">
                    <c:v>11m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  <c:pt idx="3">
                    <c:v>1</c:v>
                  </c:pt>
                  <c:pt idx="4">
                    <c:v>7</c:v>
                  </c:pt>
                  <c:pt idx="5">
                    <c:v>13</c:v>
                  </c:pt>
                  <c:pt idx="6">
                    <c:v>1</c:v>
                  </c:pt>
                  <c:pt idx="7">
                    <c:v>7</c:v>
                  </c:pt>
                  <c:pt idx="8">
                    <c:v>13</c:v>
                  </c:pt>
                  <c:pt idx="9">
                    <c:v>1</c:v>
                  </c:pt>
                  <c:pt idx="10">
                    <c:v>7</c:v>
                  </c:pt>
                  <c:pt idx="11">
                    <c:v>13</c:v>
                  </c:pt>
                </c:lvl>
              </c:multiLvlStrCache>
            </c:multiLvlStrRef>
          </c:cat>
          <c:val>
            <c:numRef>
              <c:f>Mask!$AV$47:$AV$58</c:f>
              <c:numCache>
                <c:formatCode>0.00_);[Red]\(0.00\)</c:formatCode>
                <c:ptCount val="12"/>
                <c:pt idx="0">
                  <c:v>18.2933333333333</c:v>
                </c:pt>
                <c:pt idx="1">
                  <c:v>18.21</c:v>
                </c:pt>
                <c:pt idx="2">
                  <c:v>18.15</c:v>
                </c:pt>
                <c:pt idx="3">
                  <c:v>18.21</c:v>
                </c:pt>
                <c:pt idx="4">
                  <c:v>18.1133333333333</c:v>
                </c:pt>
                <c:pt idx="5">
                  <c:v>18.6033333333333</c:v>
                </c:pt>
                <c:pt idx="6">
                  <c:v>19.91</c:v>
                </c:pt>
                <c:pt idx="7">
                  <c:v>19.78</c:v>
                </c:pt>
                <c:pt idx="8">
                  <c:v>19.6233333333333</c:v>
                </c:pt>
                <c:pt idx="9">
                  <c:v>19.8666666666667</c:v>
                </c:pt>
                <c:pt idx="10">
                  <c:v>19.7533333333333</c:v>
                </c:pt>
                <c:pt idx="11">
                  <c:v>19.59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10019"/>
        <c:axId val="677548037"/>
      </c:lineChart>
      <c:catAx>
        <c:axId val="9766100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Rate&amp;Channel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378558558558559"/>
              <c:y val="0.88013937282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548037"/>
        <c:crosses val="autoZero"/>
        <c:auto val="1"/>
        <c:lblAlgn val="ctr"/>
        <c:lblOffset val="100"/>
        <c:noMultiLvlLbl val="0"/>
      </c:catAx>
      <c:valAx>
        <c:axId val="677548037"/>
        <c:scaling>
          <c:orientation val="minMax"/>
          <c:max val="20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POWER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6100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 B2_SS_VS_TT</a:t>
            </a:r>
            <a:endParaRPr lang="en-US" altLang="zh-CN"/>
          </a:p>
        </c:rich>
      </c:tx>
      <c:layout>
        <c:manualLayout>
          <c:xMode val="edge"/>
          <c:yMode val="edge"/>
          <c:x val="0.36570586308549"/>
          <c:y val="0.01765339074273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compare'!$M$2</c:f>
              <c:strCache>
                <c:ptCount val="1"/>
                <c:pt idx="0">
                  <c:v>Average_B2_TT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compare'!$A$11:$A$17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compare'!$M$11:$M$17</c:f>
              <c:numCache>
                <c:formatCode>0.00_ </c:formatCode>
                <c:ptCount val="7"/>
                <c:pt idx="0">
                  <c:v>-31.52</c:v>
                </c:pt>
                <c:pt idx="1">
                  <c:v>-31.89</c:v>
                </c:pt>
                <c:pt idx="2">
                  <c:v>-31.028</c:v>
                </c:pt>
                <c:pt idx="3">
                  <c:v>-31.188</c:v>
                </c:pt>
                <c:pt idx="4">
                  <c:v>-31.764</c:v>
                </c:pt>
                <c:pt idx="5">
                  <c:v>-31.642</c:v>
                </c:pt>
                <c:pt idx="6">
                  <c:v>-30.78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compare'!$N$2</c:f>
              <c:strCache>
                <c:ptCount val="1"/>
                <c:pt idx="0">
                  <c:v>Average_B2_SS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compare'!$A$11:$A$17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compare'!$N$11:$N$17</c:f>
              <c:numCache>
                <c:formatCode>0.00_ </c:formatCode>
                <c:ptCount val="7"/>
                <c:pt idx="0">
                  <c:v>-30.302</c:v>
                </c:pt>
                <c:pt idx="1">
                  <c:v>-30.486</c:v>
                </c:pt>
                <c:pt idx="2">
                  <c:v>-29.982</c:v>
                </c:pt>
                <c:pt idx="3">
                  <c:v>-30.014</c:v>
                </c:pt>
                <c:pt idx="4">
                  <c:v>-30.852</c:v>
                </c:pt>
                <c:pt idx="5">
                  <c:v>-30.618</c:v>
                </c:pt>
                <c:pt idx="6">
                  <c:v>-30.04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5740"/>
        <c:axId val="612206385"/>
      </c:lineChart>
      <c:catAx>
        <c:axId val="682565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06385"/>
        <c:crosses val="autoZero"/>
        <c:auto val="1"/>
        <c:lblAlgn val="ctr"/>
        <c:lblOffset val="100"/>
        <c:noMultiLvlLbl val="0"/>
      </c:catAx>
      <c:valAx>
        <c:axId val="612206385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EVM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65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Mask_Comparsion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Mask!$M$1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Mask!$A$50:$B$52</c:f>
              <c:multiLvlStrCache>
                <c:ptCount val="3"/>
                <c:lvl>
                  <c:pt idx="0">
                    <c:v>mcs0</c:v>
                  </c:pt>
                  <c:pt idx="1">
                    <c:v>mcs0</c:v>
                  </c:pt>
                  <c:pt idx="2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</c:lvl>
              </c:multiLvlStrCache>
            </c:multiLvlStrRef>
          </c:cat>
          <c:val>
            <c:numRef>
              <c:f>Mask!$M$6:$M$8</c:f>
              <c:numCache>
                <c:formatCode>0.00_ </c:formatCode>
                <c:ptCount val="3"/>
                <c:pt idx="0">
                  <c:v>0.386666666666667</c:v>
                </c:pt>
                <c:pt idx="1">
                  <c:v>0.3</c:v>
                </c:pt>
                <c:pt idx="2">
                  <c:v>0.466666666666667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Mask!$M$45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Mask!$A$50:$B$52</c:f>
              <c:multiLvlStrCache>
                <c:ptCount val="3"/>
                <c:lvl>
                  <c:pt idx="0">
                    <c:v>mcs0</c:v>
                  </c:pt>
                  <c:pt idx="1">
                    <c:v>mcs0</c:v>
                  </c:pt>
                  <c:pt idx="2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</c:lvl>
              </c:multiLvlStrCache>
            </c:multiLvlStrRef>
          </c:cat>
          <c:val>
            <c:numRef>
              <c:f>Mask!$M$50:$M$52</c:f>
              <c:numCache>
                <c:formatCode>0.00_ </c:formatCode>
                <c:ptCount val="3"/>
                <c:pt idx="0">
                  <c:v>0.573333333333333</c:v>
                </c:pt>
                <c:pt idx="1">
                  <c:v>0.593333333333333</c:v>
                </c:pt>
                <c:pt idx="2">
                  <c:v>0.396666666666667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Mask!$AW$1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Mask!$A$50:$B$52</c:f>
              <c:multiLvlStrCache>
                <c:ptCount val="3"/>
                <c:lvl>
                  <c:pt idx="0">
                    <c:v>mcs0</c:v>
                  </c:pt>
                  <c:pt idx="1">
                    <c:v>mcs0</c:v>
                  </c:pt>
                  <c:pt idx="2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</c:lvl>
              </c:multiLvlStrCache>
            </c:multiLvlStrRef>
          </c:cat>
          <c:val>
            <c:numRef>
              <c:f>Mask!$AW$6:$AW$8</c:f>
              <c:numCache>
                <c:formatCode>0.00_ </c:formatCode>
                <c:ptCount val="3"/>
                <c:pt idx="0">
                  <c:v>-0.436666666666667</c:v>
                </c:pt>
                <c:pt idx="1">
                  <c:v>-0.366666666666667</c:v>
                </c:pt>
                <c:pt idx="2">
                  <c:v>-0.416666666666667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Mask!$AW$45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Mask!$A$50:$B$52</c:f>
              <c:multiLvlStrCache>
                <c:ptCount val="3"/>
                <c:lvl>
                  <c:pt idx="0">
                    <c:v>mcs0</c:v>
                  </c:pt>
                  <c:pt idx="1">
                    <c:v>mcs0</c:v>
                  </c:pt>
                  <c:pt idx="2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</c:lvl>
              </c:multiLvlStrCache>
            </c:multiLvlStrRef>
          </c:cat>
          <c:val>
            <c:numRef>
              <c:f>Mask!$AW$50:$AW$52</c:f>
              <c:numCache>
                <c:formatCode>0.00_ </c:formatCode>
                <c:ptCount val="3"/>
                <c:pt idx="0">
                  <c:v>-0.223333333333333</c:v>
                </c:pt>
                <c:pt idx="1">
                  <c:v>-0.41</c:v>
                </c:pt>
                <c:pt idx="2">
                  <c:v>-0.11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Mask!$AD$1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Mask!$A$50:$B$52</c:f>
              <c:multiLvlStrCache>
                <c:ptCount val="3"/>
                <c:lvl>
                  <c:pt idx="0">
                    <c:v>mcs0</c:v>
                  </c:pt>
                  <c:pt idx="1">
                    <c:v>mcs0</c:v>
                  </c:pt>
                  <c:pt idx="2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</c:lvl>
              </c:multiLvlStrCache>
            </c:multiLvlStrRef>
          </c:cat>
          <c:val>
            <c:numRef>
              <c:f>Mask!$AD$6:$AD$8</c:f>
              <c:numCache>
                <c:formatCode>0.00_ </c:formatCode>
                <c:ptCount val="3"/>
                <c:pt idx="0">
                  <c:v>-1.00666666666667</c:v>
                </c:pt>
                <c:pt idx="1">
                  <c:v>-1.23</c:v>
                </c:pt>
                <c:pt idx="2">
                  <c:v>-0.886666666666667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Mask!$AD$45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Mask!$A$50:$B$52</c:f>
              <c:multiLvlStrCache>
                <c:ptCount val="3"/>
                <c:lvl>
                  <c:pt idx="0">
                    <c:v>mcs0</c:v>
                  </c:pt>
                  <c:pt idx="1">
                    <c:v>mcs0</c:v>
                  </c:pt>
                  <c:pt idx="2">
                    <c:v>mcs0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13</c:v>
                  </c:pt>
                </c:lvl>
              </c:multiLvlStrCache>
            </c:multiLvlStrRef>
          </c:cat>
          <c:val>
            <c:numRef>
              <c:f>Mask!$AD$50:$AD$52</c:f>
              <c:numCache>
                <c:formatCode>0.00_ </c:formatCode>
                <c:ptCount val="3"/>
                <c:pt idx="0">
                  <c:v>-2.21333333333333</c:v>
                </c:pt>
                <c:pt idx="1">
                  <c:v>-2.07333333333333</c:v>
                </c:pt>
                <c:pt idx="2">
                  <c:v>-2.14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324847"/>
        <c:axId val="28848709"/>
      </c:lineChart>
      <c:catAx>
        <c:axId val="5023248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Rate&amp;Channel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48709"/>
        <c:crosses val="autoZero"/>
        <c:auto val="1"/>
        <c:lblAlgn val="ctr"/>
        <c:lblOffset val="100"/>
        <c:noMultiLvlLbl val="0"/>
      </c:catAx>
      <c:valAx>
        <c:axId val="288487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MARGINS_L4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3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IQ_mismatch_amp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'IQ Mismatch'!$C$2</c:f>
              <c:strCache>
                <c:ptCount val="1"/>
                <c:pt idx="0">
                  <c:v>B2_a7af_M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Mismatch'!$C$3:$C$9</c:f>
              <c:numCache>
                <c:formatCode>General</c:formatCode>
                <c:ptCount val="7"/>
                <c:pt idx="0">
                  <c:v>0.07</c:v>
                </c:pt>
                <c:pt idx="1">
                  <c:v>0.08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'IQ Mismatch'!$D$2</c:f>
              <c:strCache>
                <c:ptCount val="1"/>
                <c:pt idx="0">
                  <c:v>B2_2531_SS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Mismatch'!$D$3:$D$9</c:f>
              <c:numCache>
                <c:formatCode>General</c:formatCode>
                <c:ptCount val="7"/>
                <c:pt idx="0">
                  <c:v>0.11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'IQ Mismatch'!$E$2</c:f>
              <c:strCache>
                <c:ptCount val="1"/>
                <c:pt idx="0">
                  <c:v>B3_197a_TT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Mismatch'!$E$3:$E$9</c:f>
              <c:numCache>
                <c:formatCode>General</c:formatCode>
                <c:ptCount val="7"/>
                <c:pt idx="0">
                  <c:v>-0.09</c:v>
                </c:pt>
                <c:pt idx="1">
                  <c:v>-0.07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'IQ Mismatch'!$F$2</c:f>
              <c:strCache>
                <c:ptCount val="1"/>
                <c:pt idx="0">
                  <c:v>B2_2533_SS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Mismatch'!$F$3:$F$9</c:f>
              <c:numCache>
                <c:formatCode>General</c:formatCode>
                <c:ptCount val="7"/>
                <c:pt idx="0">
                  <c:v>0.12</c:v>
                </c:pt>
                <c:pt idx="1">
                  <c:v>0.13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'IQ Mismatch'!$G$2</c:f>
              <c:strCache>
                <c:ptCount val="1"/>
                <c:pt idx="0">
                  <c:v>B3_197b_TT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'IQ Mismatch'!$H$2</c:f>
              <c:strCache>
                <c:ptCount val="1"/>
                <c:pt idx="0">
                  <c:v>B3_a845_M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Mismatch'!$H$3:$H$9</c:f>
              <c:numCache>
                <c:formatCode>General</c:formatCode>
                <c:ptCount val="7"/>
                <c:pt idx="0">
                  <c:v>0.1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'IQ Mismatch'!$I$2</c:f>
              <c:strCache>
                <c:ptCount val="1"/>
                <c:pt idx="0">
                  <c:v>B3_2918_SS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Mismatch'!$I$3:$I$9</c:f>
              <c:numCache>
                <c:formatCode>General</c:formatCode>
                <c:ptCount val="7"/>
                <c:pt idx="0">
                  <c:v>-0.05</c:v>
                </c:pt>
                <c:pt idx="1">
                  <c:v>-0.06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'IQ Mismatch'!$J$2</c:f>
              <c:strCache>
                <c:ptCount val="1"/>
                <c:pt idx="0">
                  <c:v>B2_1590_TT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Mismatch'!$J$3:$J$9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0.04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'IQ Mismatch'!$K$2</c:f>
              <c:strCache>
                <c:ptCount val="1"/>
                <c:pt idx="0">
                  <c:v>B3_197a_TT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Mismatch'!$K$3:$K$9</c:f>
              <c:numCache>
                <c:formatCode>General</c:formatCode>
                <c:ptCount val="7"/>
                <c:pt idx="0">
                  <c:v>-0.09</c:v>
                </c:pt>
                <c:pt idx="1">
                  <c:v>-0.07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'IQ Mismatch'!$L$2</c:f>
              <c:strCache>
                <c:ptCount val="1"/>
                <c:pt idx="0">
                  <c:v>B3_2921_SS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Mismatch'!$L$3:$L$9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'IQ Mismatch'!$M$2</c:f>
              <c:strCache>
                <c:ptCount val="1"/>
                <c:pt idx="0">
                  <c:v>B2_1590_TT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Mismatch'!$M$3:$M$9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0.04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'IQ Mismatch'!$N$2</c:f>
              <c:strCache>
                <c:ptCount val="1"/>
                <c:pt idx="0">
                  <c:v>B3_a876_M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Mismatch'!$N$3:$N$9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'IQ Mismatch'!$O$2</c:f>
              <c:strCache>
                <c:ptCount val="1"/>
                <c:pt idx="0">
                  <c:v>B2_a7a6_M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Mismatch'!$O$3:$O$9</c:f>
              <c:numCache>
                <c:formatCode>General</c:formatCode>
                <c:ptCount val="7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'IQ Mismatch'!$P$2</c:f>
              <c:strCache>
                <c:ptCount val="1"/>
                <c:pt idx="0">
                  <c:v>B2_1593_TT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Mismatch'!$P$3:$P$9</c:f>
              <c:numCache>
                <c:formatCode>General</c:formatCode>
                <c:ptCount val="7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'IQ Mismatch'!$Q$2</c:f>
              <c:strCache>
                <c:ptCount val="1"/>
                <c:pt idx="0">
                  <c:v>B2_2532_SS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Mismatch'!$Q$3:$Q$9</c:f>
              <c:numCache>
                <c:formatCode>General</c:formatCode>
                <c:ptCount val="7"/>
                <c:pt idx="0">
                  <c:v>-0.07</c:v>
                </c:pt>
                <c:pt idx="1">
                  <c:v>-0.07</c:v>
                </c:pt>
                <c:pt idx="2">
                  <c:v>-0.07</c:v>
                </c:pt>
                <c:pt idx="3">
                  <c:v>-0.07</c:v>
                </c:pt>
                <c:pt idx="4">
                  <c:v>-0.07</c:v>
                </c:pt>
                <c:pt idx="5">
                  <c:v>-0.08</c:v>
                </c:pt>
                <c:pt idx="6">
                  <c:v>-0.07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'IQ Mismatch'!$R$2</c:f>
              <c:strCache>
                <c:ptCount val="1"/>
                <c:pt idx="0">
                  <c:v> B3_291b_SS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Mismatch'!$R$3:$R$9</c:f>
              <c:numCache>
                <c:formatCode>General</c:formatCode>
                <c:ptCount val="7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-0.05</c:v>
                </c:pt>
                <c:pt idx="4">
                  <c:v>-0.03</c:v>
                </c:pt>
                <c:pt idx="5">
                  <c:v>-0.05</c:v>
                </c:pt>
                <c:pt idx="6">
                  <c:v>-0.05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'IQ Mismatch'!$S$2</c:f>
              <c:strCache>
                <c:ptCount val="1"/>
                <c:pt idx="0">
                  <c:v>B2_2531D_SS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Mismatch'!$S$3:$S$9</c:f>
              <c:numCache>
                <c:formatCode>General</c:formatCode>
                <c:ptCount val="7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'IQ Mismatch'!$T$2</c:f>
              <c:strCache>
                <c:ptCount val="1"/>
                <c:pt idx="0">
                  <c:v>B3_a84e_M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Mismatch'!$T$3:$T$9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0.05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'IQ Mismatch'!$U$2</c:f>
              <c:strCache>
                <c:ptCount val="1"/>
                <c:pt idx="0">
                  <c:v>B2_1591_TT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Mismatch'!$U$3:$U$9</c:f>
              <c:numCache>
                <c:formatCode>General</c:formatCode>
                <c:ptCount val="7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-0.07</c:v>
                </c:pt>
                <c:pt idx="6">
                  <c:v>-0.06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'IQ Mismatch'!$V$2</c:f>
              <c:strCache>
                <c:ptCount val="1"/>
                <c:pt idx="0">
                  <c:v>B3_2291d_SS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Mismatch'!$V$3:$V$9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'IQ Mismatch'!$W$2</c:f>
              <c:strCache>
                <c:ptCount val="1"/>
                <c:pt idx="0">
                  <c:v>B3_2291e_SS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Mismatch'!$W$3:$W$9</c:f>
              <c:numCache>
                <c:formatCode>General</c:formatCode>
                <c:ptCount val="7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'IQ Mismatch'!$X$2</c:f>
              <c:strCache>
                <c:ptCount val="1"/>
                <c:pt idx="0">
                  <c:v>B2_1592_TT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Mismatch'!$X$3:$X$9</c:f>
              <c:numCache>
                <c:formatCode>General</c:formatCode>
                <c:ptCount val="7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'IQ Mismatch'!$Y$2</c:f>
              <c:strCache>
                <c:ptCount val="1"/>
                <c:pt idx="0">
                  <c:v>B3_1979_TT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Mismatch'!$Y$3:$Y$9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'IQ Mismatch'!$Z$2</c:f>
              <c:strCache>
                <c:ptCount val="1"/>
                <c:pt idx="0">
                  <c:v>B2_a7d2_M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Mismatch'!$Z$3:$Z$9</c:f>
              <c:numCache>
                <c:formatCode>General</c:formatCode>
                <c:ptCount val="7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'IQ Mismatch'!$AA$2</c:f>
              <c:strCache>
                <c:ptCount val="1"/>
                <c:pt idx="0">
                  <c:v>B2_2530_SS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Mismatch'!$AA$3:$AA$9</c:f>
              <c:numCache>
                <c:formatCode>General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0.11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'IQ Mismatch'!$AB$2</c:f>
              <c:strCache>
                <c:ptCount val="1"/>
                <c:pt idx="0">
                  <c:v>B3_197c_TT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Mismatch'!$AB$3:$AB$9</c:f>
              <c:numCache>
                <c:formatCode>General</c:formatCode>
                <c:ptCount val="7"/>
                <c:pt idx="0">
                  <c:v>-0.01</c:v>
                </c:pt>
                <c:pt idx="1">
                  <c:v>-0.02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'IQ Mismatch'!$AC$2</c:f>
              <c:strCache>
                <c:ptCount val="1"/>
                <c:pt idx="0">
                  <c:v>b2_1594_TT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Mismatch'!$AC$3:$AC$9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'IQ Mismatch'!$AD$2</c:f>
              <c:strCache>
                <c:ptCount val="1"/>
                <c:pt idx="0">
                  <c:v>B3_1978_TT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Mismatch'!$A$3:$B$9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Mismatch'!$AD$3:$AD$9</c:f>
              <c:numCache>
                <c:formatCode>General</c:formatCode>
                <c:ptCount val="7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7010678"/>
        <c:axId val="663476082"/>
      </c:lineChart>
      <c:catAx>
        <c:axId val="81701067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476082"/>
        <c:crosses val="autoZero"/>
        <c:auto val="1"/>
        <c:lblAlgn val="ctr"/>
        <c:lblOffset val="100"/>
        <c:noMultiLvlLbl val="0"/>
      </c:catAx>
      <c:valAx>
        <c:axId val="663476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010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2375168691"/>
          <c:y val="0.0187301587301587"/>
          <c:w val="0.150877192982456"/>
          <c:h val="0.976507936507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IQ_mismatch_phase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'IQ Mismatch'!$C$2</c:f>
              <c:strCache>
                <c:ptCount val="1"/>
                <c:pt idx="0">
                  <c:v>B2_a7af_M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Mismatch'!$C$34:$C$40</c:f>
              <c:numCache>
                <c:formatCode>General</c:formatCode>
                <c:ptCount val="7"/>
                <c:pt idx="0">
                  <c:v>-0.03</c:v>
                </c:pt>
                <c:pt idx="1">
                  <c:v>-0.04</c:v>
                </c:pt>
                <c:pt idx="2">
                  <c:v>-0.05</c:v>
                </c:pt>
                <c:pt idx="3">
                  <c:v>-0.03</c:v>
                </c:pt>
                <c:pt idx="4">
                  <c:v>0</c:v>
                </c:pt>
                <c:pt idx="5">
                  <c:v>0.03</c:v>
                </c:pt>
                <c:pt idx="6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'IQ Mismatch'!$D$2</c:f>
              <c:strCache>
                <c:ptCount val="1"/>
                <c:pt idx="0">
                  <c:v>B2_2531_SS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Mismatch'!$D$34:$D$40</c:f>
              <c:numCache>
                <c:formatCode>General</c:formatCode>
                <c:ptCount val="7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-0.01</c:v>
                </c:pt>
                <c:pt idx="4">
                  <c:v>0.07</c:v>
                </c:pt>
                <c:pt idx="5">
                  <c:v>0.02</c:v>
                </c:pt>
                <c:pt idx="6">
                  <c:v>-0.06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'IQ Mismatch'!$E$2</c:f>
              <c:strCache>
                <c:ptCount val="1"/>
                <c:pt idx="0">
                  <c:v>B3_197a_TT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Mismatch'!$E$34:$E$40</c:f>
              <c:numCache>
                <c:formatCode>General</c:formatCode>
                <c:ptCount val="7"/>
                <c:pt idx="0">
                  <c:v>-0.24</c:v>
                </c:pt>
                <c:pt idx="1">
                  <c:v>-0.28</c:v>
                </c:pt>
                <c:pt idx="2">
                  <c:v>-0.26</c:v>
                </c:pt>
                <c:pt idx="3">
                  <c:v>-0.27</c:v>
                </c:pt>
                <c:pt idx="4">
                  <c:v>-0.28</c:v>
                </c:pt>
                <c:pt idx="5">
                  <c:v>-0.33</c:v>
                </c:pt>
                <c:pt idx="6">
                  <c:v>-0.47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'IQ Mismatch'!$F$2</c:f>
              <c:strCache>
                <c:ptCount val="1"/>
                <c:pt idx="0">
                  <c:v>B2_2533_SS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Mismatch'!$F$34:$F$40</c:f>
              <c:numCache>
                <c:formatCode>General</c:formatCode>
                <c:ptCount val="7"/>
                <c:pt idx="0">
                  <c:v>-0.32</c:v>
                </c:pt>
                <c:pt idx="1">
                  <c:v>-0.29</c:v>
                </c:pt>
                <c:pt idx="2">
                  <c:v>-0.28</c:v>
                </c:pt>
                <c:pt idx="3">
                  <c:v>-0.24</c:v>
                </c:pt>
                <c:pt idx="4">
                  <c:v>-0.23</c:v>
                </c:pt>
                <c:pt idx="5">
                  <c:v>-0.21</c:v>
                </c:pt>
                <c:pt idx="6">
                  <c:v>-0.11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'IQ Mismatch'!$G$2</c:f>
              <c:strCache>
                <c:ptCount val="1"/>
                <c:pt idx="0">
                  <c:v>B3_197b_TT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Mismatch'!$G$34:$G$40</c:f>
              <c:numCache>
                <c:formatCode>General</c:formatCode>
                <c:ptCount val="7"/>
                <c:pt idx="0">
                  <c:v>0.01</c:v>
                </c:pt>
                <c:pt idx="1">
                  <c:v>0.06</c:v>
                </c:pt>
                <c:pt idx="2">
                  <c:v>0.05</c:v>
                </c:pt>
                <c:pt idx="3">
                  <c:v>-0.03</c:v>
                </c:pt>
                <c:pt idx="4">
                  <c:v>0.07</c:v>
                </c:pt>
                <c:pt idx="5">
                  <c:v>0.05</c:v>
                </c:pt>
                <c:pt idx="6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'IQ Mismatch'!$H$2</c:f>
              <c:strCache>
                <c:ptCount val="1"/>
                <c:pt idx="0">
                  <c:v>B3_a845_M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Mismatch'!$H$34:$H$40</c:f>
              <c:numCache>
                <c:formatCode>General</c:formatCode>
                <c:ptCount val="7"/>
                <c:pt idx="0">
                  <c:v>-0.08</c:v>
                </c:pt>
                <c:pt idx="1">
                  <c:v>0.11</c:v>
                </c:pt>
                <c:pt idx="2">
                  <c:v>0</c:v>
                </c:pt>
                <c:pt idx="3">
                  <c:v>-0.08</c:v>
                </c:pt>
                <c:pt idx="4">
                  <c:v>0.05</c:v>
                </c:pt>
                <c:pt idx="5">
                  <c:v>-0.02</c:v>
                </c:pt>
                <c:pt idx="6">
                  <c:v>0.07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'IQ Mismatch'!$I$2</c:f>
              <c:strCache>
                <c:ptCount val="1"/>
                <c:pt idx="0">
                  <c:v>B3_2918_SS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Mismatch'!$I$34:$I$40</c:f>
              <c:numCache>
                <c:formatCode>General</c:formatCode>
                <c:ptCount val="7"/>
                <c:pt idx="0">
                  <c:v>0</c:v>
                </c:pt>
                <c:pt idx="1">
                  <c:v>-0.03</c:v>
                </c:pt>
                <c:pt idx="2">
                  <c:v>0.02</c:v>
                </c:pt>
                <c:pt idx="3">
                  <c:v>-0.06</c:v>
                </c:pt>
                <c:pt idx="4">
                  <c:v>-0.1</c:v>
                </c:pt>
                <c:pt idx="5">
                  <c:v>-0.1</c:v>
                </c:pt>
                <c:pt idx="6">
                  <c:v>-0.23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'IQ Mismatch'!$J$2</c:f>
              <c:strCache>
                <c:ptCount val="1"/>
                <c:pt idx="0">
                  <c:v>B2_1590_TT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Mismatch'!$J$34:$J$40</c:f>
              <c:numCache>
                <c:formatCode>General</c:formatCode>
                <c:ptCount val="7"/>
                <c:pt idx="0">
                  <c:v>0.12</c:v>
                </c:pt>
                <c:pt idx="1">
                  <c:v>0.13</c:v>
                </c:pt>
                <c:pt idx="2">
                  <c:v>0.1</c:v>
                </c:pt>
                <c:pt idx="3">
                  <c:v>0.08</c:v>
                </c:pt>
                <c:pt idx="4">
                  <c:v>0.15</c:v>
                </c:pt>
                <c:pt idx="5">
                  <c:v>0.16</c:v>
                </c:pt>
                <c:pt idx="6">
                  <c:v>0.21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'IQ Mismatch'!$K$2</c:f>
              <c:strCache>
                <c:ptCount val="1"/>
                <c:pt idx="0">
                  <c:v>B3_197a_TT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Mismatch'!$K$34:$K$40</c:f>
              <c:numCache>
                <c:formatCode>General</c:formatCode>
                <c:ptCount val="7"/>
                <c:pt idx="0">
                  <c:v>-0.09</c:v>
                </c:pt>
                <c:pt idx="1">
                  <c:v>-0.05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-0.06</c:v>
                </c:pt>
                <c:pt idx="6">
                  <c:v>-0.06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'IQ Mismatch'!$L$2</c:f>
              <c:strCache>
                <c:ptCount val="1"/>
                <c:pt idx="0">
                  <c:v>B3_2921_SS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Mismatch'!$L$34:$L$40</c:f>
              <c:numCache>
                <c:formatCode>General</c:formatCode>
                <c:ptCount val="7"/>
                <c:pt idx="0">
                  <c:v>-0.24</c:v>
                </c:pt>
                <c:pt idx="1">
                  <c:v>-0.28</c:v>
                </c:pt>
                <c:pt idx="2">
                  <c:v>-0.26</c:v>
                </c:pt>
                <c:pt idx="3">
                  <c:v>-0.27</c:v>
                </c:pt>
                <c:pt idx="4">
                  <c:v>-0.28</c:v>
                </c:pt>
                <c:pt idx="5">
                  <c:v>-0.33</c:v>
                </c:pt>
                <c:pt idx="6">
                  <c:v>-0.47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'IQ Mismatch'!$M$2</c:f>
              <c:strCache>
                <c:ptCount val="1"/>
                <c:pt idx="0">
                  <c:v>B2_1590_TT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Mismatch'!$M$34:$M$40</c:f>
              <c:numCache>
                <c:formatCode>General</c:formatCode>
                <c:ptCount val="7"/>
                <c:pt idx="0">
                  <c:v>0.25</c:v>
                </c:pt>
                <c:pt idx="1">
                  <c:v>0.27</c:v>
                </c:pt>
                <c:pt idx="2">
                  <c:v>0.18</c:v>
                </c:pt>
                <c:pt idx="3">
                  <c:v>0.17</c:v>
                </c:pt>
                <c:pt idx="4">
                  <c:v>0.17</c:v>
                </c:pt>
                <c:pt idx="5">
                  <c:v>0.16</c:v>
                </c:pt>
                <c:pt idx="6">
                  <c:v>0.18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'IQ Mismatch'!$N$2</c:f>
              <c:strCache>
                <c:ptCount val="1"/>
                <c:pt idx="0">
                  <c:v>B3_a876_M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Mismatch'!$N$34:$N$40</c:f>
              <c:numCache>
                <c:formatCode>General</c:formatCode>
                <c:ptCount val="7"/>
                <c:pt idx="0">
                  <c:v>0.22</c:v>
                </c:pt>
                <c:pt idx="1">
                  <c:v>0.28</c:v>
                </c:pt>
                <c:pt idx="2">
                  <c:v>0.2</c:v>
                </c:pt>
                <c:pt idx="3">
                  <c:v>0.16</c:v>
                </c:pt>
                <c:pt idx="4">
                  <c:v>0.22</c:v>
                </c:pt>
                <c:pt idx="5">
                  <c:v>0.19</c:v>
                </c:pt>
                <c:pt idx="6">
                  <c:v>0.29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'IQ Mismatch'!$O$2</c:f>
              <c:strCache>
                <c:ptCount val="1"/>
                <c:pt idx="0">
                  <c:v>B2_a7a6_M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Mismatch'!$O$34:$O$40</c:f>
              <c:numCache>
                <c:formatCode>General</c:formatCode>
                <c:ptCount val="7"/>
                <c:pt idx="0">
                  <c:v>-0.15</c:v>
                </c:pt>
                <c:pt idx="1">
                  <c:v>-0.13</c:v>
                </c:pt>
                <c:pt idx="2">
                  <c:v>-0.14</c:v>
                </c:pt>
                <c:pt idx="3">
                  <c:v>-0.02</c:v>
                </c:pt>
                <c:pt idx="4">
                  <c:v>-0.12</c:v>
                </c:pt>
                <c:pt idx="5">
                  <c:v>-0.04</c:v>
                </c:pt>
                <c:pt idx="6">
                  <c:v>-0.05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'IQ Mismatch'!$P$2</c:f>
              <c:strCache>
                <c:ptCount val="1"/>
                <c:pt idx="0">
                  <c:v>B2_1593_TT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Mismatch'!$P$34:$P$40</c:f>
              <c:numCache>
                <c:formatCode>General</c:formatCode>
                <c:ptCount val="7"/>
                <c:pt idx="0">
                  <c:v>0.04</c:v>
                </c:pt>
                <c:pt idx="1">
                  <c:v>0.14</c:v>
                </c:pt>
                <c:pt idx="2">
                  <c:v>0.09</c:v>
                </c:pt>
                <c:pt idx="3">
                  <c:v>0.04</c:v>
                </c:pt>
                <c:pt idx="4">
                  <c:v>0.14</c:v>
                </c:pt>
                <c:pt idx="5">
                  <c:v>0.14</c:v>
                </c:pt>
                <c:pt idx="6">
                  <c:v>0.06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'IQ Mismatch'!$Q$2</c:f>
              <c:strCache>
                <c:ptCount val="1"/>
                <c:pt idx="0">
                  <c:v>B2_2532_SS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Mismatch'!$Q$34:$Q$40</c:f>
              <c:numCache>
                <c:formatCode>General</c:formatCode>
                <c:ptCount val="7"/>
                <c:pt idx="0">
                  <c:v>0.08</c:v>
                </c:pt>
                <c:pt idx="1">
                  <c:v>-0.02</c:v>
                </c:pt>
                <c:pt idx="2">
                  <c:v>0.03</c:v>
                </c:pt>
                <c:pt idx="3">
                  <c:v>0.05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'IQ Mismatch'!$R$2</c:f>
              <c:strCache>
                <c:ptCount val="1"/>
                <c:pt idx="0">
                  <c:v> B3_291b_SS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Mismatch'!$R$34:$R$40</c:f>
              <c:numCache>
                <c:formatCode>General</c:formatCode>
                <c:ptCount val="7"/>
                <c:pt idx="0">
                  <c:v>-0.15</c:v>
                </c:pt>
                <c:pt idx="1">
                  <c:v>-0.17</c:v>
                </c:pt>
                <c:pt idx="2">
                  <c:v>-0.25</c:v>
                </c:pt>
                <c:pt idx="3">
                  <c:v>-0.24</c:v>
                </c:pt>
                <c:pt idx="4">
                  <c:v>-0.21</c:v>
                </c:pt>
                <c:pt idx="5">
                  <c:v>-0.24</c:v>
                </c:pt>
                <c:pt idx="6">
                  <c:v>-0.17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'IQ Mismatch'!$S$2</c:f>
              <c:strCache>
                <c:ptCount val="1"/>
                <c:pt idx="0">
                  <c:v>B2_2531D_SS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Mismatch'!$S$34:$S$40</c:f>
              <c:numCache>
                <c:formatCode>General</c:formatCode>
                <c:ptCount val="7"/>
                <c:pt idx="0">
                  <c:v>-0.36</c:v>
                </c:pt>
                <c:pt idx="1">
                  <c:v>-0.35</c:v>
                </c:pt>
                <c:pt idx="2">
                  <c:v>-0.33</c:v>
                </c:pt>
                <c:pt idx="3">
                  <c:v>-0.33</c:v>
                </c:pt>
                <c:pt idx="4">
                  <c:v>-0.35</c:v>
                </c:pt>
                <c:pt idx="5">
                  <c:v>-0.39</c:v>
                </c:pt>
                <c:pt idx="6">
                  <c:v>-0.29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'IQ Mismatch'!$T$2</c:f>
              <c:strCache>
                <c:ptCount val="1"/>
                <c:pt idx="0">
                  <c:v>B3_a84e_M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Mismatch'!$T$34:$T$40</c:f>
              <c:numCache>
                <c:formatCode>General</c:formatCode>
                <c:ptCount val="7"/>
                <c:pt idx="0">
                  <c:v>-0.08</c:v>
                </c:pt>
                <c:pt idx="1">
                  <c:v>-0.08</c:v>
                </c:pt>
                <c:pt idx="2">
                  <c:v>-0.03</c:v>
                </c:pt>
                <c:pt idx="3">
                  <c:v>0.05</c:v>
                </c:pt>
                <c:pt idx="4">
                  <c:v>0.12</c:v>
                </c:pt>
                <c:pt idx="5">
                  <c:v>0.13</c:v>
                </c:pt>
                <c:pt idx="6">
                  <c:v>0.18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'IQ Mismatch'!$U$2</c:f>
              <c:strCache>
                <c:ptCount val="1"/>
                <c:pt idx="0">
                  <c:v>B2_1591_TT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Mismatch'!$U$34:$U$40</c:f>
              <c:numCache>
                <c:formatCode>General</c:formatCode>
                <c:ptCount val="7"/>
                <c:pt idx="0">
                  <c:v>-0.08</c:v>
                </c:pt>
                <c:pt idx="1">
                  <c:v>-0.18</c:v>
                </c:pt>
                <c:pt idx="2">
                  <c:v>-0.15</c:v>
                </c:pt>
                <c:pt idx="3">
                  <c:v>-0.14</c:v>
                </c:pt>
                <c:pt idx="4">
                  <c:v>-0.14</c:v>
                </c:pt>
                <c:pt idx="5">
                  <c:v>-0.13</c:v>
                </c:pt>
                <c:pt idx="6">
                  <c:v>-0.12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'IQ Mismatch'!$V$2</c:f>
              <c:strCache>
                <c:ptCount val="1"/>
                <c:pt idx="0">
                  <c:v>B3_2291d_SS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Mismatch'!$V$34:$V$40</c:f>
              <c:numCache>
                <c:formatCode>General</c:formatCode>
                <c:ptCount val="7"/>
                <c:pt idx="0">
                  <c:v>-0.25</c:v>
                </c:pt>
                <c:pt idx="1">
                  <c:v>-0.31</c:v>
                </c:pt>
                <c:pt idx="2">
                  <c:v>-0.32</c:v>
                </c:pt>
                <c:pt idx="3">
                  <c:v>-0.36</c:v>
                </c:pt>
                <c:pt idx="4">
                  <c:v>-0.39</c:v>
                </c:pt>
                <c:pt idx="5">
                  <c:v>-0.37</c:v>
                </c:pt>
                <c:pt idx="6">
                  <c:v>-0.56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'IQ Mismatch'!$W$2</c:f>
              <c:strCache>
                <c:ptCount val="1"/>
                <c:pt idx="0">
                  <c:v>B3_2291e_SS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Mismatch'!$W$34:$W$40</c:f>
              <c:numCache>
                <c:formatCode>General</c:formatCode>
                <c:ptCount val="7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-0.02</c:v>
                </c:pt>
                <c:pt idx="4">
                  <c:v>0.02</c:v>
                </c:pt>
                <c:pt idx="5">
                  <c:v>-0.01</c:v>
                </c:pt>
                <c:pt idx="6">
                  <c:v>0.03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'IQ Mismatch'!$X$2</c:f>
              <c:strCache>
                <c:ptCount val="1"/>
                <c:pt idx="0">
                  <c:v>B2_1592_TT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Mismatch'!$X$34:$X$40</c:f>
              <c:numCache>
                <c:formatCode>General</c:formatCode>
                <c:ptCount val="7"/>
                <c:pt idx="0">
                  <c:v>-0.1</c:v>
                </c:pt>
                <c:pt idx="1">
                  <c:v>-0.11</c:v>
                </c:pt>
                <c:pt idx="2">
                  <c:v>-0.14</c:v>
                </c:pt>
                <c:pt idx="3">
                  <c:v>-0.1</c:v>
                </c:pt>
                <c:pt idx="4">
                  <c:v>-0.1</c:v>
                </c:pt>
                <c:pt idx="5">
                  <c:v>-0.08</c:v>
                </c:pt>
                <c:pt idx="6">
                  <c:v>0.01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'IQ Mismatch'!$Y$2</c:f>
              <c:strCache>
                <c:ptCount val="1"/>
                <c:pt idx="0">
                  <c:v>B3_1979_TT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Mismatch'!$Y$34:$Y$40</c:f>
              <c:numCache>
                <c:formatCode>General</c:formatCode>
                <c:ptCount val="7"/>
                <c:pt idx="0">
                  <c:v>0.11</c:v>
                </c:pt>
                <c:pt idx="1">
                  <c:v>0.11</c:v>
                </c:pt>
                <c:pt idx="2">
                  <c:v>0.22</c:v>
                </c:pt>
                <c:pt idx="3">
                  <c:v>0.1</c:v>
                </c:pt>
                <c:pt idx="4">
                  <c:v>0.18</c:v>
                </c:pt>
                <c:pt idx="5">
                  <c:v>0.27</c:v>
                </c:pt>
                <c:pt idx="6">
                  <c:v>0.2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'IQ Mismatch'!$Z$2</c:f>
              <c:strCache>
                <c:ptCount val="1"/>
                <c:pt idx="0">
                  <c:v>B2_a7d2_M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Mismatch'!$Z$34:$Z$40</c:f>
              <c:numCache>
                <c:formatCode>General</c:formatCode>
                <c:ptCount val="7"/>
                <c:pt idx="0">
                  <c:v>0.08</c:v>
                </c:pt>
                <c:pt idx="1">
                  <c:v>-0.04</c:v>
                </c:pt>
                <c:pt idx="2">
                  <c:v>0.05</c:v>
                </c:pt>
                <c:pt idx="3">
                  <c:v>0.07</c:v>
                </c:pt>
                <c:pt idx="4">
                  <c:v>0.16</c:v>
                </c:pt>
                <c:pt idx="5">
                  <c:v>0.17</c:v>
                </c:pt>
                <c:pt idx="6">
                  <c:v>0.24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'IQ Mismatch'!$AA$2</c:f>
              <c:strCache>
                <c:ptCount val="1"/>
                <c:pt idx="0">
                  <c:v>B2_2530_SS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Mismatch'!$AA$34:$AA$40</c:f>
              <c:numCache>
                <c:formatCode>General</c:formatCode>
                <c:ptCount val="7"/>
                <c:pt idx="0">
                  <c:v>0.14</c:v>
                </c:pt>
                <c:pt idx="1">
                  <c:v>0.13</c:v>
                </c:pt>
                <c:pt idx="2">
                  <c:v>0.09</c:v>
                </c:pt>
                <c:pt idx="3">
                  <c:v>0.11</c:v>
                </c:pt>
                <c:pt idx="4">
                  <c:v>0.19</c:v>
                </c:pt>
                <c:pt idx="5">
                  <c:v>0.17</c:v>
                </c:pt>
                <c:pt idx="6">
                  <c:v>0.09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'IQ Mismatch'!$AB$2</c:f>
              <c:strCache>
                <c:ptCount val="1"/>
                <c:pt idx="0">
                  <c:v>B3_197c_TT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Mismatch'!$AB$34:$AB$40</c:f>
              <c:numCache>
                <c:formatCode>General</c:formatCode>
                <c:ptCount val="7"/>
                <c:pt idx="0">
                  <c:v>-0.11</c:v>
                </c:pt>
                <c:pt idx="1">
                  <c:v>-0.17</c:v>
                </c:pt>
                <c:pt idx="2">
                  <c:v>-0.03</c:v>
                </c:pt>
                <c:pt idx="3">
                  <c:v>-0.03</c:v>
                </c:pt>
                <c:pt idx="4">
                  <c:v>-0.1</c:v>
                </c:pt>
                <c:pt idx="5">
                  <c:v>-0.1</c:v>
                </c:pt>
                <c:pt idx="6">
                  <c:v>-0.15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'IQ Mismatch'!$AC$2</c:f>
              <c:strCache>
                <c:ptCount val="1"/>
                <c:pt idx="0">
                  <c:v>b2_1594_TT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Mismatch'!$AC$34:$AC$40</c:f>
              <c:numCache>
                <c:formatCode>General</c:formatCode>
                <c:ptCount val="7"/>
                <c:pt idx="0">
                  <c:v>0.2</c:v>
                </c:pt>
                <c:pt idx="1">
                  <c:v>0.21</c:v>
                </c:pt>
                <c:pt idx="2">
                  <c:v>0.3</c:v>
                </c:pt>
                <c:pt idx="3">
                  <c:v>0.2</c:v>
                </c:pt>
                <c:pt idx="4">
                  <c:v>0.25</c:v>
                </c:pt>
                <c:pt idx="5">
                  <c:v>0.23</c:v>
                </c:pt>
                <c:pt idx="6">
                  <c:v>0.2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'IQ Mismatch'!$AD$2</c:f>
              <c:strCache>
                <c:ptCount val="1"/>
                <c:pt idx="0">
                  <c:v>B3_1978_TT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'IQ Mismatch'!$A$34:$B$40</c:f>
              <c:multiLvlStrCache>
                <c:ptCount val="7"/>
                <c:lvl>
                  <c:pt idx="0">
                    <c:v>mcs7</c:v>
                  </c:pt>
                  <c:pt idx="1">
                    <c:v>mcs7</c:v>
                  </c:pt>
                  <c:pt idx="2">
                    <c:v>mcs7</c:v>
                  </c:pt>
                  <c:pt idx="3">
                    <c:v>mcs7</c:v>
                  </c:pt>
                  <c:pt idx="4">
                    <c:v>mcs7</c:v>
                  </c:pt>
                  <c:pt idx="5">
                    <c:v>mcs7</c:v>
                  </c:pt>
                  <c:pt idx="6">
                    <c:v>mcs7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</c:lvl>
              </c:multiLvlStrCache>
            </c:multiLvlStrRef>
          </c:cat>
          <c:val>
            <c:numRef>
              <c:f>'IQ Mismatch'!$AD$34:$AD$40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7010678"/>
        <c:axId val="663476082"/>
      </c:lineChart>
      <c:catAx>
        <c:axId val="81701067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476082"/>
        <c:crosses val="autoZero"/>
        <c:auto val="1"/>
        <c:lblAlgn val="ctr"/>
        <c:lblOffset val="100"/>
        <c:noMultiLvlLbl val="0"/>
      </c:catAx>
      <c:valAx>
        <c:axId val="6634760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010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2375168691"/>
          <c:y val="0.0187301587301587"/>
          <c:w val="0.150877192982456"/>
          <c:h val="0.976507936507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 B2_SS_VS_TT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compare'!$M$2</c:f>
              <c:strCache>
                <c:ptCount val="1"/>
                <c:pt idx="0">
                  <c:v>Average_B2_TT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compare'!$A$19:$A$25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compare'!$M$19:$M$25</c:f>
              <c:numCache>
                <c:formatCode>0.00_ </c:formatCode>
                <c:ptCount val="7"/>
                <c:pt idx="0">
                  <c:v>0.942</c:v>
                </c:pt>
                <c:pt idx="1">
                  <c:v>0.692</c:v>
                </c:pt>
                <c:pt idx="2">
                  <c:v>0.744</c:v>
                </c:pt>
                <c:pt idx="3">
                  <c:v>0.612</c:v>
                </c:pt>
                <c:pt idx="4">
                  <c:v>0.694</c:v>
                </c:pt>
                <c:pt idx="5">
                  <c:v>0.702</c:v>
                </c:pt>
                <c:pt idx="6">
                  <c:v>0.774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compare'!$N$2</c:f>
              <c:strCache>
                <c:ptCount val="1"/>
                <c:pt idx="0">
                  <c:v>Average_B2_SS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compare'!$A$19:$A$25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compare'!$N$19:$N$25</c:f>
              <c:numCache>
                <c:formatCode>0.00_ </c:formatCode>
                <c:ptCount val="7"/>
                <c:pt idx="0">
                  <c:v>0.828</c:v>
                </c:pt>
                <c:pt idx="1">
                  <c:v>0.728</c:v>
                </c:pt>
                <c:pt idx="2">
                  <c:v>0.566</c:v>
                </c:pt>
                <c:pt idx="3">
                  <c:v>0.748</c:v>
                </c:pt>
                <c:pt idx="4">
                  <c:v>0.448</c:v>
                </c:pt>
                <c:pt idx="5">
                  <c:v>0.52</c:v>
                </c:pt>
                <c:pt idx="6">
                  <c:v>0.576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5740"/>
        <c:axId val="612206385"/>
      </c:lineChart>
      <c:catAx>
        <c:axId val="682565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06385"/>
        <c:crosses val="autoZero"/>
        <c:auto val="1"/>
        <c:lblAlgn val="ctr"/>
        <c:lblOffset val="100"/>
        <c:noMultiLvlLbl val="0"/>
      </c:catAx>
      <c:valAx>
        <c:axId val="612206385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EVM_STD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65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B3_SS_VS_TT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compare'!$M$36</c:f>
              <c:strCache>
                <c:ptCount val="1"/>
                <c:pt idx="0">
                  <c:v>Average_B3_TT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compare'!$A$37:$A$43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compare'!$M$37:$M$43</c:f>
              <c:numCache>
                <c:formatCode>0.00_ </c:formatCode>
                <c:ptCount val="7"/>
                <c:pt idx="0">
                  <c:v>13.766</c:v>
                </c:pt>
                <c:pt idx="1">
                  <c:v>13.714</c:v>
                </c:pt>
                <c:pt idx="2">
                  <c:v>13.732</c:v>
                </c:pt>
                <c:pt idx="3">
                  <c:v>13.584</c:v>
                </c:pt>
                <c:pt idx="4">
                  <c:v>13.5</c:v>
                </c:pt>
                <c:pt idx="5">
                  <c:v>13.596</c:v>
                </c:pt>
                <c:pt idx="6">
                  <c:v>13.568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compare'!$N$36</c:f>
              <c:strCache>
                <c:ptCount val="1"/>
                <c:pt idx="0">
                  <c:v>Average_B3_SS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compare'!$A$37:$A$43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compare'!$N$37:$N$43</c:f>
              <c:numCache>
                <c:formatCode>0.00_ </c:formatCode>
                <c:ptCount val="7"/>
                <c:pt idx="0">
                  <c:v>13.72</c:v>
                </c:pt>
                <c:pt idx="1">
                  <c:v>13.64</c:v>
                </c:pt>
                <c:pt idx="2">
                  <c:v>13.696</c:v>
                </c:pt>
                <c:pt idx="3">
                  <c:v>13.462</c:v>
                </c:pt>
                <c:pt idx="4">
                  <c:v>13.324</c:v>
                </c:pt>
                <c:pt idx="5">
                  <c:v>13.376</c:v>
                </c:pt>
                <c:pt idx="6">
                  <c:v>13.282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5740"/>
        <c:axId val="612206385"/>
      </c:lineChart>
      <c:catAx>
        <c:axId val="682565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06385"/>
        <c:crosses val="autoZero"/>
        <c:auto val="1"/>
        <c:lblAlgn val="ctr"/>
        <c:lblOffset val="100"/>
        <c:noMultiLvlLbl val="0"/>
      </c:catAx>
      <c:valAx>
        <c:axId val="612206385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Power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65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 B3_SS_VS_TT</a:t>
            </a:r>
            <a:endParaRPr lang="en-US" altLang="zh-CN"/>
          </a:p>
        </c:rich>
      </c:tx>
      <c:layout>
        <c:manualLayout>
          <c:xMode val="edge"/>
          <c:yMode val="edge"/>
          <c:x val="0.36570586308549"/>
          <c:y val="0.01765339074273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compare'!$M$2</c:f>
              <c:strCache>
                <c:ptCount val="1"/>
                <c:pt idx="0">
                  <c:v>Average_B2_TT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compare'!$A$45:$A$51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compare'!$M$45:$M$51</c:f>
              <c:numCache>
                <c:formatCode>0.00_ </c:formatCode>
                <c:ptCount val="7"/>
                <c:pt idx="0">
                  <c:v>-31.658</c:v>
                </c:pt>
                <c:pt idx="1">
                  <c:v>-31.826</c:v>
                </c:pt>
                <c:pt idx="2">
                  <c:v>-31.37</c:v>
                </c:pt>
                <c:pt idx="3">
                  <c:v>-31.218</c:v>
                </c:pt>
                <c:pt idx="4">
                  <c:v>-31.934</c:v>
                </c:pt>
                <c:pt idx="5">
                  <c:v>-31.534</c:v>
                </c:pt>
                <c:pt idx="6">
                  <c:v>-30.986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compare'!$N$2</c:f>
              <c:strCache>
                <c:ptCount val="1"/>
                <c:pt idx="0">
                  <c:v>Average_B2_SS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compare'!$A$45:$A$51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compare'!$N$45:$N$51</c:f>
              <c:numCache>
                <c:formatCode>0.00_ </c:formatCode>
                <c:ptCount val="7"/>
                <c:pt idx="0">
                  <c:v>-29.546</c:v>
                </c:pt>
                <c:pt idx="1">
                  <c:v>-30</c:v>
                </c:pt>
                <c:pt idx="2">
                  <c:v>-29.244</c:v>
                </c:pt>
                <c:pt idx="3">
                  <c:v>-29.95</c:v>
                </c:pt>
                <c:pt idx="4">
                  <c:v>-29.898</c:v>
                </c:pt>
                <c:pt idx="5">
                  <c:v>-29.828</c:v>
                </c:pt>
                <c:pt idx="6">
                  <c:v>-29.694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5740"/>
        <c:axId val="612206385"/>
      </c:lineChart>
      <c:catAx>
        <c:axId val="682565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06385"/>
        <c:crosses val="autoZero"/>
        <c:auto val="1"/>
        <c:lblAlgn val="ctr"/>
        <c:lblOffset val="100"/>
        <c:noMultiLvlLbl val="0"/>
      </c:catAx>
      <c:valAx>
        <c:axId val="612206385"/>
        <c:scaling>
          <c:orientation val="minMax"/>
          <c:max val="-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EVM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65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 Force_Gain_B2_comparison </a:t>
            </a:r>
            <a:endParaRPr lang="en-US" altLang="zh-CN"/>
          </a:p>
        </c:rich>
      </c:tx>
      <c:layout>
        <c:manualLayout>
          <c:xMode val="edge"/>
          <c:yMode val="edge"/>
          <c:x val="0.287952646239554"/>
          <c:y val="0.0190476190476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compare'!$L$69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compare'!$L$79:$L$85</c:f>
              <c:numCache>
                <c:formatCode>0.00_ </c:formatCode>
                <c:ptCount val="7"/>
                <c:pt idx="0">
                  <c:v>-32.0333333333333</c:v>
                </c:pt>
                <c:pt idx="1">
                  <c:v>-32.5433333333333</c:v>
                </c:pt>
                <c:pt idx="2">
                  <c:v>-31.7866666666667</c:v>
                </c:pt>
                <c:pt idx="3">
                  <c:v>-32.05</c:v>
                </c:pt>
                <c:pt idx="4">
                  <c:v>-31.9966666666667</c:v>
                </c:pt>
                <c:pt idx="5">
                  <c:v>-32.29</c:v>
                </c:pt>
                <c:pt idx="6">
                  <c:v>-31.1366666666667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compare'!$M$69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compare'!$M$79:$M$85</c:f>
              <c:numCache>
                <c:formatCode>0.00_ </c:formatCode>
                <c:ptCount val="7"/>
                <c:pt idx="0">
                  <c:v>-32.09</c:v>
                </c:pt>
                <c:pt idx="1">
                  <c:v>-31.5866666666667</c:v>
                </c:pt>
                <c:pt idx="2">
                  <c:v>-31.33</c:v>
                </c:pt>
                <c:pt idx="3">
                  <c:v>-31.44</c:v>
                </c:pt>
                <c:pt idx="4">
                  <c:v>-32.2433333333333</c:v>
                </c:pt>
                <c:pt idx="5">
                  <c:v>-31.71</c:v>
                </c:pt>
                <c:pt idx="6">
                  <c:v>-31.2266666666667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compare'!$N$69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compare'!$N$79:$N$85</c:f>
              <c:numCache>
                <c:formatCode>0.00_ </c:formatCode>
                <c:ptCount val="7"/>
                <c:pt idx="0">
                  <c:v>-31.99</c:v>
                </c:pt>
                <c:pt idx="1">
                  <c:v>-32.3066666666667</c:v>
                </c:pt>
                <c:pt idx="2">
                  <c:v>-31.62</c:v>
                </c:pt>
                <c:pt idx="3">
                  <c:v>-31.69</c:v>
                </c:pt>
                <c:pt idx="4">
                  <c:v>-32.0966666666667</c:v>
                </c:pt>
                <c:pt idx="5">
                  <c:v>-32.02</c:v>
                </c:pt>
                <c:pt idx="6">
                  <c:v>-31.4133333333333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378758"/>
        <c:axId val="13908413"/>
      </c:lineChart>
      <c:catAx>
        <c:axId val="3283787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41860141804532"/>
              <c:y val="0.8796747967479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8413"/>
        <c:crosses val="autoZero"/>
        <c:auto val="1"/>
        <c:lblAlgn val="ctr"/>
        <c:lblOffset val="100"/>
        <c:noMultiLvlLbl val="0"/>
      </c:catAx>
      <c:valAx>
        <c:axId val="13908413"/>
        <c:scaling>
          <c:orientation val="minMax"/>
          <c:max val="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EVM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7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EVM_STD B2_SS_VS_TT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compare'!$M$2</c:f>
              <c:strCache>
                <c:ptCount val="1"/>
                <c:pt idx="0">
                  <c:v>Average_B2_TT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compare'!$M$53:$M$59</c:f>
              <c:numCache>
                <c:formatCode>0.00_ </c:formatCode>
                <c:ptCount val="7"/>
                <c:pt idx="0">
                  <c:v>0.524</c:v>
                </c:pt>
                <c:pt idx="1">
                  <c:v>0.458</c:v>
                </c:pt>
                <c:pt idx="2">
                  <c:v>0.544</c:v>
                </c:pt>
                <c:pt idx="3">
                  <c:v>0.74</c:v>
                </c:pt>
                <c:pt idx="4">
                  <c:v>0.544</c:v>
                </c:pt>
                <c:pt idx="5">
                  <c:v>0.53</c:v>
                </c:pt>
                <c:pt idx="6">
                  <c:v>0.562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compare'!$N$2</c:f>
              <c:strCache>
                <c:ptCount val="1"/>
                <c:pt idx="0">
                  <c:v>Average_B2_SS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'EVM compare'!$A$53:$A$59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compare'!$N$53:$N$59</c:f>
              <c:numCache>
                <c:formatCode>0.00_ </c:formatCode>
                <c:ptCount val="7"/>
                <c:pt idx="0">
                  <c:v>0.574</c:v>
                </c:pt>
                <c:pt idx="1">
                  <c:v>0.452</c:v>
                </c:pt>
                <c:pt idx="2">
                  <c:v>0.596</c:v>
                </c:pt>
                <c:pt idx="3">
                  <c:v>0.428</c:v>
                </c:pt>
                <c:pt idx="4">
                  <c:v>0.416</c:v>
                </c:pt>
                <c:pt idx="5">
                  <c:v>0.454</c:v>
                </c:pt>
                <c:pt idx="6">
                  <c:v>0.514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5740"/>
        <c:axId val="612206385"/>
      </c:lineChart>
      <c:catAx>
        <c:axId val="682565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Channel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206385"/>
        <c:crosses val="autoZero"/>
        <c:auto val="1"/>
        <c:lblAlgn val="ctr"/>
        <c:lblOffset val="100"/>
        <c:noMultiLvlLbl val="0"/>
      </c:catAx>
      <c:valAx>
        <c:axId val="61220638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EVM_STD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65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Force_Gain_B2_comparison </a:t>
            </a:r>
            <a:endParaRPr lang="en-US" altLang="zh-CN"/>
          </a:p>
        </c:rich>
      </c:tx>
      <c:layout>
        <c:manualLayout>
          <c:xMode val="edge"/>
          <c:yMode val="edge"/>
          <c:x val="0.287952646239554"/>
          <c:y val="0.0190476190476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compare'!$L$69</c:f>
              <c:strCache>
                <c:ptCount val="1"/>
                <c:pt idx="0">
                  <c:v>B2_TT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compare'!$L$71:$L$77</c:f>
              <c:numCache>
                <c:formatCode>0.00_ </c:formatCode>
                <c:ptCount val="7"/>
                <c:pt idx="0">
                  <c:v>12.39</c:v>
                </c:pt>
                <c:pt idx="1">
                  <c:v>12.3233333333333</c:v>
                </c:pt>
                <c:pt idx="2">
                  <c:v>12.18</c:v>
                </c:pt>
                <c:pt idx="3">
                  <c:v>12.1866666666667</c:v>
                </c:pt>
                <c:pt idx="4">
                  <c:v>12.0666666666667</c:v>
                </c:pt>
                <c:pt idx="5">
                  <c:v>12.0566666666667</c:v>
                </c:pt>
                <c:pt idx="6">
                  <c:v>11.9833333333333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compare'!$M$69</c:f>
              <c:strCache>
                <c:ptCount val="1"/>
                <c:pt idx="0">
                  <c:v>B2_SS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compare'!$M$71:$M$77</c:f>
              <c:numCache>
                <c:formatCode>0.00_ </c:formatCode>
                <c:ptCount val="7"/>
                <c:pt idx="0">
                  <c:v>10.2966666666667</c:v>
                </c:pt>
                <c:pt idx="1">
                  <c:v>10.22</c:v>
                </c:pt>
                <c:pt idx="2">
                  <c:v>10.21</c:v>
                </c:pt>
                <c:pt idx="3">
                  <c:v>10.25</c:v>
                </c:pt>
                <c:pt idx="4">
                  <c:v>10.1666666666667</c:v>
                </c:pt>
                <c:pt idx="5">
                  <c:v>10.13</c:v>
                </c:pt>
                <c:pt idx="6">
                  <c:v>10.0166666666667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compare'!$N$69</c:f>
              <c:strCache>
                <c:ptCount val="1"/>
                <c:pt idx="0">
                  <c:v>B2_Marlin3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compare'!$N$71:$N$77</c:f>
              <c:numCache>
                <c:formatCode>0.00_ </c:formatCode>
                <c:ptCount val="7"/>
                <c:pt idx="0">
                  <c:v>12.26</c:v>
                </c:pt>
                <c:pt idx="1">
                  <c:v>12.1466666666667</c:v>
                </c:pt>
                <c:pt idx="2">
                  <c:v>12.19</c:v>
                </c:pt>
                <c:pt idx="3">
                  <c:v>12.2333333333333</c:v>
                </c:pt>
                <c:pt idx="4">
                  <c:v>12.0766666666667</c:v>
                </c:pt>
                <c:pt idx="5">
                  <c:v>12.0866666666667</c:v>
                </c:pt>
                <c:pt idx="6">
                  <c:v>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378758"/>
        <c:axId val="13908413"/>
      </c:lineChart>
      <c:catAx>
        <c:axId val="3283787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41860141804532"/>
              <c:y val="0.8796747967479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8413"/>
        <c:crosses val="autoZero"/>
        <c:auto val="1"/>
        <c:lblAlgn val="ctr"/>
        <c:lblOffset val="100"/>
        <c:noMultiLvlLbl val="0"/>
      </c:catAx>
      <c:valAx>
        <c:axId val="13908413"/>
        <c:scaling>
          <c:orientation val="minMax"/>
          <c:max val="12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power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0306492059069379"/>
              <c:y val="0.427883040935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7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 Force_Gain_B3_comparison </a:t>
            </a:r>
            <a:endParaRPr lang="en-US" altLang="zh-CN"/>
          </a:p>
        </c:rich>
      </c:tx>
      <c:layout>
        <c:manualLayout>
          <c:xMode val="edge"/>
          <c:yMode val="edge"/>
          <c:x val="0.287952646239554"/>
          <c:y val="0.0190476190476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'EVM compare'!$O$103</c:f>
              <c:strCache>
                <c:ptCount val="1"/>
                <c:pt idx="0">
                  <c:v>B3_TT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compare'!$O$113:$O$119</c:f>
              <c:numCache>
                <c:formatCode>0.00_ </c:formatCode>
                <c:ptCount val="7"/>
                <c:pt idx="0">
                  <c:v>-32.02</c:v>
                </c:pt>
                <c:pt idx="1">
                  <c:v>-32.5</c:v>
                </c:pt>
                <c:pt idx="2">
                  <c:v>-32.11</c:v>
                </c:pt>
                <c:pt idx="3">
                  <c:v>-32.37</c:v>
                </c:pt>
                <c:pt idx="4">
                  <c:v>-32.4766666666667</c:v>
                </c:pt>
                <c:pt idx="5">
                  <c:v>-32.0266666666667</c:v>
                </c:pt>
                <c:pt idx="6">
                  <c:v>-31.68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'EVM compare'!$P$103</c:f>
              <c:strCache>
                <c:ptCount val="1"/>
                <c:pt idx="0">
                  <c:v>B3_SS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compare'!$P$113:$P$119</c:f>
              <c:numCache>
                <c:formatCode>0.00_ </c:formatCode>
                <c:ptCount val="7"/>
                <c:pt idx="0">
                  <c:v>-31.6633333333333</c:v>
                </c:pt>
                <c:pt idx="1">
                  <c:v>-31.7333333333333</c:v>
                </c:pt>
                <c:pt idx="2">
                  <c:v>-31.2266666666667</c:v>
                </c:pt>
                <c:pt idx="3">
                  <c:v>-31.2</c:v>
                </c:pt>
                <c:pt idx="4">
                  <c:v>-31.9033333333333</c:v>
                </c:pt>
                <c:pt idx="5">
                  <c:v>-31.7533333333333</c:v>
                </c:pt>
                <c:pt idx="6">
                  <c:v>-31.3033333333333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'EVM compare'!$Q$103</c:f>
              <c:strCache>
                <c:ptCount val="1"/>
                <c:pt idx="0">
                  <c:v>B3_Marlin3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'EVM compare'!$A$3:$A$9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'EVM compare'!$Q$113:$Q$119</c:f>
              <c:numCache>
                <c:formatCode>0.00_ </c:formatCode>
                <c:ptCount val="7"/>
                <c:pt idx="0">
                  <c:v>-31.6166666666667</c:v>
                </c:pt>
                <c:pt idx="1">
                  <c:v>-31.8866666666667</c:v>
                </c:pt>
                <c:pt idx="2">
                  <c:v>-31.5766666666667</c:v>
                </c:pt>
                <c:pt idx="3">
                  <c:v>-31.1166666666667</c:v>
                </c:pt>
                <c:pt idx="4">
                  <c:v>-32.0166666666667</c:v>
                </c:pt>
                <c:pt idx="5">
                  <c:v>-31.6433333333333</c:v>
                </c:pt>
                <c:pt idx="6">
                  <c:v>-31.5666666666667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378758"/>
        <c:axId val="13908413"/>
      </c:lineChart>
      <c:catAx>
        <c:axId val="3283787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Channel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41860141804532"/>
              <c:y val="0.8796747967479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8413"/>
        <c:crosses val="autoZero"/>
        <c:auto val="1"/>
        <c:lblAlgn val="ctr"/>
        <c:lblOffset val="100"/>
        <c:noMultiLvlLbl val="0"/>
      </c:catAx>
      <c:valAx>
        <c:axId val="13908413"/>
        <c:scaling>
          <c:orientation val="minMax"/>
          <c:max val="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EVM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7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468630</xdr:colOff>
      <xdr:row>0</xdr:row>
      <xdr:rowOff>635</xdr:rowOff>
    </xdr:from>
    <xdr:to>
      <xdr:col>24</xdr:col>
      <xdr:colOff>50800</xdr:colOff>
      <xdr:row>15</xdr:row>
      <xdr:rowOff>102870</xdr:rowOff>
    </xdr:to>
    <xdr:graphicFrame>
      <xdr:nvGraphicFramePr>
        <xdr:cNvPr id="4" name="图表 3"/>
        <xdr:cNvGraphicFramePr/>
      </xdr:nvGraphicFramePr>
      <xdr:xfrm>
        <a:off x="15003780" y="635"/>
        <a:ext cx="6192520" cy="2969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365125</xdr:colOff>
      <xdr:row>15</xdr:row>
      <xdr:rowOff>107950</xdr:rowOff>
    </xdr:from>
    <xdr:to>
      <xdr:col>23</xdr:col>
      <xdr:colOff>633095</xdr:colOff>
      <xdr:row>31</xdr:row>
      <xdr:rowOff>9525</xdr:rowOff>
    </xdr:to>
    <xdr:graphicFrame>
      <xdr:nvGraphicFramePr>
        <xdr:cNvPr id="5" name="图表 4"/>
        <xdr:cNvGraphicFramePr/>
      </xdr:nvGraphicFramePr>
      <xdr:xfrm>
        <a:off x="14900275" y="2974975"/>
        <a:ext cx="6192520" cy="296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381635</xdr:colOff>
      <xdr:row>31</xdr:row>
      <xdr:rowOff>34290</xdr:rowOff>
    </xdr:from>
    <xdr:to>
      <xdr:col>23</xdr:col>
      <xdr:colOff>649605</xdr:colOff>
      <xdr:row>46</xdr:row>
      <xdr:rowOff>116840</xdr:rowOff>
    </xdr:to>
    <xdr:graphicFrame>
      <xdr:nvGraphicFramePr>
        <xdr:cNvPr id="6" name="图表 5"/>
        <xdr:cNvGraphicFramePr/>
      </xdr:nvGraphicFramePr>
      <xdr:xfrm>
        <a:off x="14916785" y="5968365"/>
        <a:ext cx="6192520" cy="296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612140</xdr:colOff>
      <xdr:row>0</xdr:row>
      <xdr:rowOff>44450</xdr:rowOff>
    </xdr:from>
    <xdr:to>
      <xdr:col>32</xdr:col>
      <xdr:colOff>270510</xdr:colOff>
      <xdr:row>15</xdr:row>
      <xdr:rowOff>146050</xdr:rowOff>
    </xdr:to>
    <xdr:graphicFrame>
      <xdr:nvGraphicFramePr>
        <xdr:cNvPr id="7" name="图表 6"/>
        <xdr:cNvGraphicFramePr/>
      </xdr:nvGraphicFramePr>
      <xdr:xfrm>
        <a:off x="21071840" y="44450"/>
        <a:ext cx="5830570" cy="296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681355</xdr:colOff>
      <xdr:row>15</xdr:row>
      <xdr:rowOff>144780</xdr:rowOff>
    </xdr:from>
    <xdr:to>
      <xdr:col>32</xdr:col>
      <xdr:colOff>339725</xdr:colOff>
      <xdr:row>31</xdr:row>
      <xdr:rowOff>46355</xdr:rowOff>
    </xdr:to>
    <xdr:graphicFrame>
      <xdr:nvGraphicFramePr>
        <xdr:cNvPr id="8" name="图表 7"/>
        <xdr:cNvGraphicFramePr/>
      </xdr:nvGraphicFramePr>
      <xdr:xfrm>
        <a:off x="21141055" y="3011805"/>
        <a:ext cx="5830570" cy="296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628015</xdr:colOff>
      <xdr:row>67</xdr:row>
      <xdr:rowOff>95885</xdr:rowOff>
    </xdr:from>
    <xdr:to>
      <xdr:col>28</xdr:col>
      <xdr:colOff>399415</xdr:colOff>
      <xdr:row>81</xdr:row>
      <xdr:rowOff>143510</xdr:rowOff>
    </xdr:to>
    <xdr:graphicFrame>
      <xdr:nvGraphicFramePr>
        <xdr:cNvPr id="9" name="图表 8"/>
        <xdr:cNvGraphicFramePr/>
      </xdr:nvGraphicFramePr>
      <xdr:xfrm>
        <a:off x="19716115" y="12957810"/>
        <a:ext cx="45720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33655</xdr:colOff>
      <xdr:row>31</xdr:row>
      <xdr:rowOff>93980</xdr:rowOff>
    </xdr:from>
    <xdr:to>
      <xdr:col>32</xdr:col>
      <xdr:colOff>377825</xdr:colOff>
      <xdr:row>46</xdr:row>
      <xdr:rowOff>176530</xdr:rowOff>
    </xdr:to>
    <xdr:graphicFrame>
      <xdr:nvGraphicFramePr>
        <xdr:cNvPr id="13" name="图表 12"/>
        <xdr:cNvGraphicFramePr/>
      </xdr:nvGraphicFramePr>
      <xdr:xfrm>
        <a:off x="21179155" y="6028055"/>
        <a:ext cx="5830570" cy="296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191770</xdr:colOff>
      <xdr:row>67</xdr:row>
      <xdr:rowOff>114300</xdr:rowOff>
    </xdr:from>
    <xdr:to>
      <xdr:col>21</xdr:col>
      <xdr:colOff>572770</xdr:colOff>
      <xdr:row>81</xdr:row>
      <xdr:rowOff>161925</xdr:rowOff>
    </xdr:to>
    <xdr:graphicFrame>
      <xdr:nvGraphicFramePr>
        <xdr:cNvPr id="20" name="图表 19"/>
        <xdr:cNvGraphicFramePr/>
      </xdr:nvGraphicFramePr>
      <xdr:xfrm>
        <a:off x="14726920" y="12976225"/>
        <a:ext cx="493395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201930</xdr:colOff>
      <xdr:row>82</xdr:row>
      <xdr:rowOff>82550</xdr:rowOff>
    </xdr:from>
    <xdr:to>
      <xdr:col>28</xdr:col>
      <xdr:colOff>659130</xdr:colOff>
      <xdr:row>96</xdr:row>
      <xdr:rowOff>139700</xdr:rowOff>
    </xdr:to>
    <xdr:graphicFrame>
      <xdr:nvGraphicFramePr>
        <xdr:cNvPr id="21" name="图表 20"/>
        <xdr:cNvGraphicFramePr/>
      </xdr:nvGraphicFramePr>
      <xdr:xfrm>
        <a:off x="19975830" y="15821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837565</xdr:colOff>
      <xdr:row>82</xdr:row>
      <xdr:rowOff>138430</xdr:rowOff>
    </xdr:from>
    <xdr:to>
      <xdr:col>22</xdr:col>
      <xdr:colOff>151765</xdr:colOff>
      <xdr:row>97</xdr:row>
      <xdr:rowOff>5080</xdr:rowOff>
    </xdr:to>
    <xdr:graphicFrame>
      <xdr:nvGraphicFramePr>
        <xdr:cNvPr id="22" name="图表 21"/>
        <xdr:cNvGraphicFramePr/>
      </xdr:nvGraphicFramePr>
      <xdr:xfrm>
        <a:off x="14534515" y="15876905"/>
        <a:ext cx="5391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135255</xdr:colOff>
      <xdr:row>97</xdr:row>
      <xdr:rowOff>12065</xdr:rowOff>
    </xdr:from>
    <xdr:to>
      <xdr:col>28</xdr:col>
      <xdr:colOff>560070</xdr:colOff>
      <xdr:row>111</xdr:row>
      <xdr:rowOff>161290</xdr:rowOff>
    </xdr:to>
    <xdr:graphicFrame>
      <xdr:nvGraphicFramePr>
        <xdr:cNvPr id="23" name="图表 22"/>
        <xdr:cNvGraphicFramePr/>
      </xdr:nvGraphicFramePr>
      <xdr:xfrm>
        <a:off x="19909155" y="18627090"/>
        <a:ext cx="4539615" cy="285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16510</xdr:colOff>
      <xdr:row>97</xdr:row>
      <xdr:rowOff>12065</xdr:rowOff>
    </xdr:from>
    <xdr:to>
      <xdr:col>22</xdr:col>
      <xdr:colOff>37465</xdr:colOff>
      <xdr:row>111</xdr:row>
      <xdr:rowOff>127635</xdr:rowOff>
    </xdr:to>
    <xdr:graphicFrame>
      <xdr:nvGraphicFramePr>
        <xdr:cNvPr id="24" name="图表 23"/>
        <xdr:cNvGraphicFramePr/>
      </xdr:nvGraphicFramePr>
      <xdr:xfrm>
        <a:off x="14551660" y="18627090"/>
        <a:ext cx="5259705" cy="2820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380365</xdr:colOff>
      <xdr:row>194</xdr:row>
      <xdr:rowOff>43815</xdr:rowOff>
    </xdr:from>
    <xdr:to>
      <xdr:col>16</xdr:col>
      <xdr:colOff>837565</xdr:colOff>
      <xdr:row>208</xdr:row>
      <xdr:rowOff>91440</xdr:rowOff>
    </xdr:to>
    <xdr:graphicFrame>
      <xdr:nvGraphicFramePr>
        <xdr:cNvPr id="26" name="图表 25"/>
        <xdr:cNvGraphicFramePr/>
      </xdr:nvGraphicFramePr>
      <xdr:xfrm>
        <a:off x="10800715" y="37223065"/>
        <a:ext cx="45720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810895</xdr:colOff>
      <xdr:row>86</xdr:row>
      <xdr:rowOff>97790</xdr:rowOff>
    </xdr:from>
    <xdr:to>
      <xdr:col>15</xdr:col>
      <xdr:colOff>20320</xdr:colOff>
      <xdr:row>100</xdr:row>
      <xdr:rowOff>164465</xdr:rowOff>
    </xdr:to>
    <xdr:graphicFrame>
      <xdr:nvGraphicFramePr>
        <xdr:cNvPr id="28" name="图表 27"/>
        <xdr:cNvGraphicFramePr/>
      </xdr:nvGraphicFramePr>
      <xdr:xfrm>
        <a:off x="9145270" y="166077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583565</xdr:colOff>
      <xdr:row>6</xdr:row>
      <xdr:rowOff>79375</xdr:rowOff>
    </xdr:from>
    <xdr:to>
      <xdr:col>17</xdr:col>
      <xdr:colOff>80645</xdr:colOff>
      <xdr:row>21</xdr:row>
      <xdr:rowOff>168910</xdr:rowOff>
    </xdr:to>
    <xdr:graphicFrame>
      <xdr:nvGraphicFramePr>
        <xdr:cNvPr id="4" name="图表 3"/>
        <xdr:cNvGraphicFramePr/>
      </xdr:nvGraphicFramePr>
      <xdr:xfrm>
        <a:off x="6908165" y="1222375"/>
        <a:ext cx="4993005" cy="29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553085</xdr:colOff>
      <xdr:row>22</xdr:row>
      <xdr:rowOff>5080</xdr:rowOff>
    </xdr:from>
    <xdr:to>
      <xdr:col>17</xdr:col>
      <xdr:colOff>229870</xdr:colOff>
      <xdr:row>39</xdr:row>
      <xdr:rowOff>38100</xdr:rowOff>
    </xdr:to>
    <xdr:graphicFrame>
      <xdr:nvGraphicFramePr>
        <xdr:cNvPr id="6" name="图表 5"/>
        <xdr:cNvGraphicFramePr/>
      </xdr:nvGraphicFramePr>
      <xdr:xfrm>
        <a:off x="6877685" y="4205605"/>
        <a:ext cx="5172710" cy="3281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81915</xdr:colOff>
      <xdr:row>6</xdr:row>
      <xdr:rowOff>71120</xdr:rowOff>
    </xdr:from>
    <xdr:to>
      <xdr:col>25</xdr:col>
      <xdr:colOff>377190</xdr:colOff>
      <xdr:row>21</xdr:row>
      <xdr:rowOff>114935</xdr:rowOff>
    </xdr:to>
    <xdr:graphicFrame>
      <xdr:nvGraphicFramePr>
        <xdr:cNvPr id="7" name="图表 6"/>
        <xdr:cNvGraphicFramePr/>
      </xdr:nvGraphicFramePr>
      <xdr:xfrm>
        <a:off x="11902440" y="1214120"/>
        <a:ext cx="5362575" cy="29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264160</xdr:colOff>
      <xdr:row>21</xdr:row>
      <xdr:rowOff>188595</xdr:rowOff>
    </xdr:from>
    <xdr:to>
      <xdr:col>25</xdr:col>
      <xdr:colOff>513080</xdr:colOff>
      <xdr:row>39</xdr:row>
      <xdr:rowOff>64770</xdr:rowOff>
    </xdr:to>
    <xdr:graphicFrame>
      <xdr:nvGraphicFramePr>
        <xdr:cNvPr id="8" name="图表 7"/>
        <xdr:cNvGraphicFramePr/>
      </xdr:nvGraphicFramePr>
      <xdr:xfrm>
        <a:off x="12084685" y="4198620"/>
        <a:ext cx="531622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606425</xdr:colOff>
      <xdr:row>6</xdr:row>
      <xdr:rowOff>100965</xdr:rowOff>
    </xdr:from>
    <xdr:to>
      <xdr:col>10</xdr:col>
      <xdr:colOff>612775</xdr:colOff>
      <xdr:row>22</xdr:row>
      <xdr:rowOff>88265</xdr:rowOff>
    </xdr:to>
    <xdr:graphicFrame>
      <xdr:nvGraphicFramePr>
        <xdr:cNvPr id="9" name="图表 8"/>
        <xdr:cNvGraphicFramePr/>
      </xdr:nvGraphicFramePr>
      <xdr:xfrm>
        <a:off x="1254125" y="1243965"/>
        <a:ext cx="5683250" cy="304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452755</xdr:colOff>
      <xdr:row>22</xdr:row>
      <xdr:rowOff>22225</xdr:rowOff>
    </xdr:from>
    <xdr:to>
      <xdr:col>10</xdr:col>
      <xdr:colOff>536575</xdr:colOff>
      <xdr:row>39</xdr:row>
      <xdr:rowOff>66040</xdr:rowOff>
    </xdr:to>
    <xdr:graphicFrame>
      <xdr:nvGraphicFramePr>
        <xdr:cNvPr id="10" name="图表 9"/>
        <xdr:cNvGraphicFramePr/>
      </xdr:nvGraphicFramePr>
      <xdr:xfrm>
        <a:off x="1100455" y="4222750"/>
        <a:ext cx="5760720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9</xdr:row>
      <xdr:rowOff>50800</xdr:rowOff>
    </xdr:from>
    <xdr:to>
      <xdr:col>8</xdr:col>
      <xdr:colOff>572135</xdr:colOff>
      <xdr:row>29</xdr:row>
      <xdr:rowOff>117475</xdr:rowOff>
    </xdr:to>
    <xdr:graphicFrame>
      <xdr:nvGraphicFramePr>
        <xdr:cNvPr id="3" name="图表 2"/>
        <xdr:cNvGraphicFramePr/>
      </xdr:nvGraphicFramePr>
      <xdr:xfrm>
        <a:off x="635" y="1765300"/>
        <a:ext cx="7239000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537210</xdr:colOff>
      <xdr:row>9</xdr:row>
      <xdr:rowOff>44450</xdr:rowOff>
    </xdr:from>
    <xdr:to>
      <xdr:col>17</xdr:col>
      <xdr:colOff>127635</xdr:colOff>
      <xdr:row>29</xdr:row>
      <xdr:rowOff>111125</xdr:rowOff>
    </xdr:to>
    <xdr:graphicFrame>
      <xdr:nvGraphicFramePr>
        <xdr:cNvPr id="4" name="图表 3"/>
        <xdr:cNvGraphicFramePr/>
      </xdr:nvGraphicFramePr>
      <xdr:xfrm>
        <a:off x="7204710" y="1758950"/>
        <a:ext cx="7239000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K201"/>
  <sheetViews>
    <sheetView zoomScale="85" zoomScaleNormal="85" topLeftCell="A163" workbookViewId="0">
      <selection activeCell="H203" sqref="H203"/>
    </sheetView>
  </sheetViews>
  <sheetFormatPr defaultColWidth="9" defaultRowHeight="15"/>
  <cols>
    <col min="1" max="1" width="12.375" style="4" customWidth="1"/>
    <col min="2" max="2" width="9" style="4"/>
    <col min="3" max="11" width="11" style="4" customWidth="1"/>
    <col min="12" max="12" width="16.375" style="4" customWidth="1"/>
    <col min="13" max="13" width="16.25" style="47" customWidth="1"/>
    <col min="14" max="14" width="15.75" style="40" customWidth="1"/>
    <col min="15" max="18" width="11" style="40" customWidth="1"/>
    <col min="19" max="19" width="11" style="4" customWidth="1"/>
    <col min="20" max="20" width="15.75" style="4" customWidth="1"/>
    <col min="21" max="21" width="11" style="4" customWidth="1"/>
    <col min="22" max="16365" width="9" style="4"/>
  </cols>
  <sheetData>
    <row r="1" spans="1:12">
      <c r="A1" s="48" t="s">
        <v>0</v>
      </c>
      <c r="B1" s="49"/>
      <c r="C1" s="50" t="s">
        <v>1</v>
      </c>
      <c r="D1" s="23" t="s">
        <v>2</v>
      </c>
      <c r="E1" s="23" t="s">
        <v>3</v>
      </c>
      <c r="F1" s="23" t="s">
        <v>4</v>
      </c>
      <c r="G1" s="32" t="s">
        <v>5</v>
      </c>
      <c r="H1" s="50" t="s">
        <v>6</v>
      </c>
      <c r="I1" s="23" t="s">
        <v>7</v>
      </c>
      <c r="J1" s="23" t="s">
        <v>8</v>
      </c>
      <c r="K1" s="23" t="s">
        <v>9</v>
      </c>
      <c r="L1" s="32" t="s">
        <v>10</v>
      </c>
    </row>
    <row r="2" spans="1:15">
      <c r="A2" s="51" t="s">
        <v>11</v>
      </c>
      <c r="B2" s="52" t="s">
        <v>12</v>
      </c>
      <c r="C2" s="53" t="s">
        <v>13</v>
      </c>
      <c r="D2" s="54" t="s">
        <v>13</v>
      </c>
      <c r="E2" s="54" t="s">
        <v>13</v>
      </c>
      <c r="F2" s="54" t="s">
        <v>13</v>
      </c>
      <c r="G2" s="52" t="s">
        <v>13</v>
      </c>
      <c r="H2" s="53" t="s">
        <v>13</v>
      </c>
      <c r="I2" s="54" t="s">
        <v>13</v>
      </c>
      <c r="J2" s="54" t="s">
        <v>13</v>
      </c>
      <c r="K2" s="54" t="s">
        <v>13</v>
      </c>
      <c r="L2" s="52" t="s">
        <v>13</v>
      </c>
      <c r="M2" s="41" t="s">
        <v>14</v>
      </c>
      <c r="N2" s="41" t="s">
        <v>15</v>
      </c>
      <c r="O2" s="40" t="s">
        <v>16</v>
      </c>
    </row>
    <row r="3" spans="1:17">
      <c r="A3" s="17">
        <v>1</v>
      </c>
      <c r="B3" s="55" t="s">
        <v>17</v>
      </c>
      <c r="C3" s="56">
        <v>13.35</v>
      </c>
      <c r="D3" s="57">
        <v>13.51</v>
      </c>
      <c r="E3" s="57">
        <v>13.6</v>
      </c>
      <c r="F3" s="57">
        <v>13.33</v>
      </c>
      <c r="G3" s="55">
        <v>13.66</v>
      </c>
      <c r="H3" s="56">
        <v>13.4</v>
      </c>
      <c r="I3" s="57">
        <v>13.36</v>
      </c>
      <c r="J3" s="57">
        <v>13.89</v>
      </c>
      <c r="K3" s="57">
        <v>13.81</v>
      </c>
      <c r="L3" s="55">
        <v>13.16</v>
      </c>
      <c r="M3" s="41">
        <f>AVERAGE(C3:G3)</f>
        <v>13.49</v>
      </c>
      <c r="N3" s="41">
        <f>AVERAGE(H3:L3)</f>
        <v>13.524</v>
      </c>
      <c r="O3" s="40">
        <f>STDEV(C3:G3)</f>
        <v>0.147139389695622</v>
      </c>
      <c r="P3" s="40">
        <f>STDEV(H3:L3)</f>
        <v>0.312457997177221</v>
      </c>
      <c r="Q3" s="40">
        <f>N3-M3</f>
        <v>0.0340000000000007</v>
      </c>
    </row>
    <row r="4" spans="1:17">
      <c r="A4" s="17">
        <v>3</v>
      </c>
      <c r="B4" s="55" t="s">
        <v>17</v>
      </c>
      <c r="C4" s="56">
        <v>13.38</v>
      </c>
      <c r="D4" s="57">
        <v>13.56</v>
      </c>
      <c r="E4" s="57">
        <v>13.59</v>
      </c>
      <c r="F4" s="57">
        <v>13.25</v>
      </c>
      <c r="G4" s="55">
        <v>13.61</v>
      </c>
      <c r="H4" s="56">
        <v>13.34</v>
      </c>
      <c r="I4" s="57">
        <v>13.41</v>
      </c>
      <c r="J4" s="57">
        <v>13.81</v>
      </c>
      <c r="K4" s="57">
        <v>13.85</v>
      </c>
      <c r="L4" s="55">
        <v>13.17</v>
      </c>
      <c r="M4" s="41">
        <f t="shared" ref="M4:M9" si="0">AVERAGE(C4:G4)</f>
        <v>13.478</v>
      </c>
      <c r="N4" s="41">
        <f t="shared" ref="N4:N9" si="1">AVERAGE(H4:L4)</f>
        <v>13.516</v>
      </c>
      <c r="O4" s="40">
        <f t="shared" ref="O4:O9" si="2">STDEV(C4:G4)</f>
        <v>0.156748205731357</v>
      </c>
      <c r="P4" s="40">
        <f t="shared" ref="P4:P9" si="3">STDEV(H4:L4)</f>
        <v>0.299966664814609</v>
      </c>
      <c r="Q4" s="40">
        <f t="shared" ref="Q4:Q9" si="4">N4-M4</f>
        <v>0.0380000000000003</v>
      </c>
    </row>
    <row r="5" spans="1:17">
      <c r="A5" s="17">
        <v>5</v>
      </c>
      <c r="B5" s="55" t="s">
        <v>17</v>
      </c>
      <c r="C5" s="56">
        <v>13.36</v>
      </c>
      <c r="D5" s="57">
        <v>13.6</v>
      </c>
      <c r="E5" s="57">
        <v>13.52</v>
      </c>
      <c r="F5" s="57">
        <v>13.37</v>
      </c>
      <c r="G5" s="55">
        <v>13.66</v>
      </c>
      <c r="H5" s="56">
        <v>13.54</v>
      </c>
      <c r="I5" s="57">
        <v>13.65</v>
      </c>
      <c r="J5" s="57">
        <v>13.98</v>
      </c>
      <c r="K5" s="57">
        <v>13.78</v>
      </c>
      <c r="L5" s="55">
        <v>13.22</v>
      </c>
      <c r="M5" s="41">
        <f t="shared" si="0"/>
        <v>13.502</v>
      </c>
      <c r="N5" s="41">
        <f t="shared" si="1"/>
        <v>13.634</v>
      </c>
      <c r="O5" s="40">
        <f t="shared" si="2"/>
        <v>0.134610549363711</v>
      </c>
      <c r="P5" s="40">
        <f t="shared" si="3"/>
        <v>0.283513668100852</v>
      </c>
      <c r="Q5" s="40">
        <f t="shared" si="4"/>
        <v>0.132</v>
      </c>
    </row>
    <row r="6" spans="1:17">
      <c r="A6" s="17">
        <v>7</v>
      </c>
      <c r="B6" s="55" t="s">
        <v>17</v>
      </c>
      <c r="C6" s="56">
        <v>13.22</v>
      </c>
      <c r="D6" s="57">
        <v>13.32</v>
      </c>
      <c r="E6" s="57">
        <v>13.46</v>
      </c>
      <c r="F6" s="57">
        <v>13.11</v>
      </c>
      <c r="G6" s="55">
        <v>13.46</v>
      </c>
      <c r="H6" s="56">
        <v>13.28</v>
      </c>
      <c r="I6" s="57">
        <v>13.5</v>
      </c>
      <c r="J6" s="57">
        <v>13.7</v>
      </c>
      <c r="K6" s="57">
        <v>13.78</v>
      </c>
      <c r="L6" s="55">
        <v>13.24</v>
      </c>
      <c r="M6" s="41">
        <f t="shared" si="0"/>
        <v>13.314</v>
      </c>
      <c r="N6" s="41">
        <f t="shared" si="1"/>
        <v>13.5</v>
      </c>
      <c r="O6" s="40">
        <f t="shared" si="2"/>
        <v>0.152577848982086</v>
      </c>
      <c r="P6" s="40">
        <f t="shared" si="3"/>
        <v>0.242074368738204</v>
      </c>
      <c r="Q6" s="40">
        <f t="shared" si="4"/>
        <v>0.186000000000002</v>
      </c>
    </row>
    <row r="7" spans="1:17">
      <c r="A7" s="17">
        <v>9</v>
      </c>
      <c r="B7" s="55" t="s">
        <v>17</v>
      </c>
      <c r="C7" s="56">
        <v>12.86</v>
      </c>
      <c r="D7" s="57">
        <v>13.08</v>
      </c>
      <c r="E7" s="57">
        <v>13.29</v>
      </c>
      <c r="F7" s="57">
        <v>13.04</v>
      </c>
      <c r="G7" s="55">
        <v>13.43</v>
      </c>
      <c r="H7" s="56">
        <v>13.19</v>
      </c>
      <c r="I7" s="57">
        <v>13.25</v>
      </c>
      <c r="J7" s="57">
        <v>13.6</v>
      </c>
      <c r="K7" s="57">
        <v>13.67</v>
      </c>
      <c r="L7" s="55">
        <v>13.18</v>
      </c>
      <c r="M7" s="41">
        <f t="shared" si="0"/>
        <v>13.14</v>
      </c>
      <c r="N7" s="41">
        <f t="shared" si="1"/>
        <v>13.378</v>
      </c>
      <c r="O7" s="40">
        <f t="shared" si="2"/>
        <v>0.222822799551572</v>
      </c>
      <c r="P7" s="40">
        <f t="shared" si="3"/>
        <v>0.237423671945322</v>
      </c>
      <c r="Q7" s="40">
        <f t="shared" si="4"/>
        <v>0.238000000000003</v>
      </c>
    </row>
    <row r="8" spans="1:17">
      <c r="A8" s="17">
        <v>11</v>
      </c>
      <c r="B8" s="55" t="s">
        <v>17</v>
      </c>
      <c r="C8" s="56">
        <v>13.17</v>
      </c>
      <c r="D8" s="57">
        <v>12.89</v>
      </c>
      <c r="E8" s="57">
        <v>13.3</v>
      </c>
      <c r="F8" s="57">
        <v>13.27</v>
      </c>
      <c r="G8" s="55">
        <v>13.42</v>
      </c>
      <c r="H8" s="56">
        <v>13.41</v>
      </c>
      <c r="I8" s="57">
        <v>13.34</v>
      </c>
      <c r="J8" s="57">
        <v>13.57</v>
      </c>
      <c r="K8" s="57">
        <v>13.65</v>
      </c>
      <c r="L8" s="55">
        <v>13.14</v>
      </c>
      <c r="M8" s="41">
        <f t="shared" si="0"/>
        <v>13.21</v>
      </c>
      <c r="N8" s="41">
        <f t="shared" si="1"/>
        <v>13.422</v>
      </c>
      <c r="O8" s="40">
        <f t="shared" si="2"/>
        <v>0.199874960913067</v>
      </c>
      <c r="P8" s="40">
        <f t="shared" si="3"/>
        <v>0.200174923504419</v>
      </c>
      <c r="Q8" s="40">
        <f t="shared" si="4"/>
        <v>0.212000000000002</v>
      </c>
    </row>
    <row r="9" ht="15.75" spans="1:17">
      <c r="A9" s="58">
        <v>13</v>
      </c>
      <c r="B9" s="59" t="s">
        <v>17</v>
      </c>
      <c r="C9" s="60">
        <v>13.11</v>
      </c>
      <c r="D9" s="61">
        <v>12.87</v>
      </c>
      <c r="E9" s="61">
        <v>13.09</v>
      </c>
      <c r="F9" s="61">
        <v>13.15</v>
      </c>
      <c r="G9" s="59">
        <v>13.32</v>
      </c>
      <c r="H9" s="60">
        <v>13.28</v>
      </c>
      <c r="I9" s="61">
        <v>13.19</v>
      </c>
      <c r="J9" s="61">
        <v>13.46</v>
      </c>
      <c r="K9" s="61">
        <v>13.54</v>
      </c>
      <c r="L9" s="59">
        <v>13.01</v>
      </c>
      <c r="M9" s="41">
        <f t="shared" si="0"/>
        <v>13.108</v>
      </c>
      <c r="N9" s="41">
        <f t="shared" si="1"/>
        <v>13.296</v>
      </c>
      <c r="O9" s="40">
        <f t="shared" si="2"/>
        <v>0.160996894379985</v>
      </c>
      <c r="P9" s="40">
        <f t="shared" si="3"/>
        <v>0.211966978560341</v>
      </c>
      <c r="Q9" s="40">
        <f t="shared" si="4"/>
        <v>0.188000000000002</v>
      </c>
    </row>
    <row r="10" s="4" customFormat="1" spans="1:18">
      <c r="A10" s="51" t="s">
        <v>11</v>
      </c>
      <c r="B10" s="52" t="s">
        <v>12</v>
      </c>
      <c r="C10" s="53" t="s">
        <v>18</v>
      </c>
      <c r="D10" s="54" t="s">
        <v>18</v>
      </c>
      <c r="E10" s="54" t="s">
        <v>18</v>
      </c>
      <c r="F10" s="54" t="s">
        <v>18</v>
      </c>
      <c r="G10" s="52" t="s">
        <v>18</v>
      </c>
      <c r="H10" s="53" t="s">
        <v>18</v>
      </c>
      <c r="I10" s="54" t="s">
        <v>18</v>
      </c>
      <c r="J10" s="54" t="s">
        <v>18</v>
      </c>
      <c r="K10" s="54" t="s">
        <v>18</v>
      </c>
      <c r="L10" s="52" t="s">
        <v>18</v>
      </c>
      <c r="M10" s="41"/>
      <c r="N10" s="41"/>
      <c r="O10" s="40" t="s">
        <v>19</v>
      </c>
      <c r="P10" s="40"/>
      <c r="Q10" s="40"/>
      <c r="R10" s="40"/>
    </row>
    <row r="11" spans="1:15">
      <c r="A11" s="17">
        <v>1</v>
      </c>
      <c r="B11" s="55" t="s">
        <v>17</v>
      </c>
      <c r="C11" s="56">
        <v>-31.61</v>
      </c>
      <c r="D11" s="57">
        <v>-31.85</v>
      </c>
      <c r="E11" s="57">
        <v>-30.2</v>
      </c>
      <c r="F11" s="57">
        <v>-32.19</v>
      </c>
      <c r="G11" s="55">
        <v>-31.75</v>
      </c>
      <c r="H11" s="56">
        <v>-30.88</v>
      </c>
      <c r="I11" s="57">
        <v>-30.98</v>
      </c>
      <c r="J11" s="57">
        <v>-30.14</v>
      </c>
      <c r="K11" s="57">
        <v>-29.57</v>
      </c>
      <c r="L11" s="55">
        <v>-29.94</v>
      </c>
      <c r="M11" s="41">
        <f t="shared" ref="M10:M33" si="5">AVERAGE(C11:G11)</f>
        <v>-31.52</v>
      </c>
      <c r="N11" s="41">
        <f t="shared" ref="N10:N41" si="6">AVERAGE(H11:L11)</f>
        <v>-30.302</v>
      </c>
      <c r="O11" s="40">
        <f>M11-N11</f>
        <v>-1.218</v>
      </c>
    </row>
    <row r="12" spans="1:15">
      <c r="A12" s="17">
        <v>3</v>
      </c>
      <c r="B12" s="55" t="s">
        <v>17</v>
      </c>
      <c r="C12" s="56">
        <v>-31.29</v>
      </c>
      <c r="D12" s="57">
        <v>-32.56</v>
      </c>
      <c r="E12" s="57">
        <v>-31.28</v>
      </c>
      <c r="F12" s="57">
        <v>-32.72</v>
      </c>
      <c r="G12" s="55">
        <v>-31.6</v>
      </c>
      <c r="H12" s="56">
        <v>-30.96</v>
      </c>
      <c r="I12" s="57">
        <v>-31.38</v>
      </c>
      <c r="J12" s="57">
        <v>-29.56</v>
      </c>
      <c r="K12" s="57">
        <v>-30.32</v>
      </c>
      <c r="L12" s="55">
        <v>-30.21</v>
      </c>
      <c r="M12" s="41">
        <f t="shared" si="5"/>
        <v>-31.89</v>
      </c>
      <c r="N12" s="41">
        <f t="shared" si="6"/>
        <v>-30.486</v>
      </c>
      <c r="O12" s="40">
        <f t="shared" ref="O12:O17" si="7">M12-N12</f>
        <v>-1.404</v>
      </c>
    </row>
    <row r="13" spans="1:15">
      <c r="A13" s="17">
        <v>5</v>
      </c>
      <c r="B13" s="55" t="s">
        <v>17</v>
      </c>
      <c r="C13" s="56">
        <v>-31.52</v>
      </c>
      <c r="D13" s="57">
        <v>-31</v>
      </c>
      <c r="E13" s="57">
        <v>-30.49</v>
      </c>
      <c r="F13" s="57">
        <v>-31.19</v>
      </c>
      <c r="G13" s="55">
        <v>-30.94</v>
      </c>
      <c r="H13" s="56">
        <v>-30.58</v>
      </c>
      <c r="I13" s="57">
        <v>-30.14</v>
      </c>
      <c r="J13" s="57">
        <v>-29.31</v>
      </c>
      <c r="K13" s="57">
        <v>-29.71</v>
      </c>
      <c r="L13" s="55">
        <v>-30.17</v>
      </c>
      <c r="M13" s="41">
        <f t="shared" si="5"/>
        <v>-31.028</v>
      </c>
      <c r="N13" s="41">
        <f t="shared" si="6"/>
        <v>-29.982</v>
      </c>
      <c r="O13" s="40">
        <f t="shared" si="7"/>
        <v>-1.04599999999999</v>
      </c>
    </row>
    <row r="14" spans="1:15">
      <c r="A14" s="17">
        <v>7</v>
      </c>
      <c r="B14" s="55" t="s">
        <v>17</v>
      </c>
      <c r="C14" s="56">
        <v>-31.13</v>
      </c>
      <c r="D14" s="57">
        <v>-31.6</v>
      </c>
      <c r="E14" s="57">
        <v>-30.57</v>
      </c>
      <c r="F14" s="57">
        <v>-31.91</v>
      </c>
      <c r="G14" s="55">
        <v>-30.73</v>
      </c>
      <c r="H14" s="56">
        <v>-30.45</v>
      </c>
      <c r="I14" s="57">
        <v>-30.41</v>
      </c>
      <c r="J14" s="57">
        <v>-29.75</v>
      </c>
      <c r="K14" s="57">
        <v>-29.63</v>
      </c>
      <c r="L14" s="55">
        <v>-29.83</v>
      </c>
      <c r="M14" s="41">
        <f t="shared" si="5"/>
        <v>-31.188</v>
      </c>
      <c r="N14" s="41">
        <f t="shared" si="6"/>
        <v>-30.014</v>
      </c>
      <c r="O14" s="40">
        <f t="shared" si="7"/>
        <v>-1.174</v>
      </c>
    </row>
    <row r="15" spans="1:15">
      <c r="A15" s="17">
        <v>9</v>
      </c>
      <c r="B15" s="55" t="s">
        <v>17</v>
      </c>
      <c r="C15" s="56">
        <v>-32.33</v>
      </c>
      <c r="D15" s="57">
        <v>-31.42</v>
      </c>
      <c r="E15" s="57">
        <v>-31.43</v>
      </c>
      <c r="F15" s="57">
        <v>-32.47</v>
      </c>
      <c r="G15" s="55">
        <v>-31.17</v>
      </c>
      <c r="H15" s="56">
        <v>-31.39</v>
      </c>
      <c r="I15" s="57">
        <v>-31.3</v>
      </c>
      <c r="J15" s="57">
        <v>-29.86</v>
      </c>
      <c r="K15" s="57">
        <v>-30.39</v>
      </c>
      <c r="L15" s="55">
        <v>-31.32</v>
      </c>
      <c r="M15" s="41">
        <f t="shared" si="5"/>
        <v>-31.764</v>
      </c>
      <c r="N15" s="41">
        <f t="shared" si="6"/>
        <v>-30.852</v>
      </c>
      <c r="O15" s="40">
        <f t="shared" si="7"/>
        <v>-0.912000000000003</v>
      </c>
    </row>
    <row r="16" spans="1:15">
      <c r="A16" s="17">
        <v>11</v>
      </c>
      <c r="B16" s="55" t="s">
        <v>17</v>
      </c>
      <c r="C16" s="56">
        <v>-32.35</v>
      </c>
      <c r="D16" s="57">
        <v>-31.79</v>
      </c>
      <c r="E16" s="57">
        <v>-30.81</v>
      </c>
      <c r="F16" s="57">
        <v>-32.61</v>
      </c>
      <c r="G16" s="55">
        <v>-30.65</v>
      </c>
      <c r="H16" s="56">
        <v>-31.22</v>
      </c>
      <c r="I16" s="57">
        <v>-30.9</v>
      </c>
      <c r="J16" s="57">
        <v>-30.05</v>
      </c>
      <c r="K16" s="57">
        <v>-30.48</v>
      </c>
      <c r="L16" s="55">
        <v>-30.44</v>
      </c>
      <c r="M16" s="41">
        <f t="shared" si="5"/>
        <v>-31.642</v>
      </c>
      <c r="N16" s="41">
        <f t="shared" si="6"/>
        <v>-30.618</v>
      </c>
      <c r="O16" s="40">
        <f t="shared" si="7"/>
        <v>-1.024</v>
      </c>
    </row>
    <row r="17" ht="15.75" spans="1:15">
      <c r="A17" s="58">
        <v>13</v>
      </c>
      <c r="B17" s="59" t="s">
        <v>17</v>
      </c>
      <c r="C17" s="60">
        <v>-30.94</v>
      </c>
      <c r="D17" s="61">
        <v>-31.89</v>
      </c>
      <c r="E17" s="61">
        <v>-29.77</v>
      </c>
      <c r="F17" s="61">
        <v>-31.2</v>
      </c>
      <c r="G17" s="59">
        <v>-30.1</v>
      </c>
      <c r="H17" s="60">
        <v>-30.46</v>
      </c>
      <c r="I17" s="61">
        <v>-30.32</v>
      </c>
      <c r="J17" s="61">
        <v>-29.91</v>
      </c>
      <c r="K17" s="61">
        <v>-29.71</v>
      </c>
      <c r="L17" s="59">
        <v>-29.8</v>
      </c>
      <c r="M17" s="41">
        <f t="shared" si="5"/>
        <v>-30.78</v>
      </c>
      <c r="N17" s="41">
        <f t="shared" si="6"/>
        <v>-30.04</v>
      </c>
      <c r="O17" s="40">
        <f t="shared" si="7"/>
        <v>-0.739999999999998</v>
      </c>
    </row>
    <row r="18" s="4" customFormat="1" spans="1:18">
      <c r="A18" s="51" t="s">
        <v>11</v>
      </c>
      <c r="B18" s="52" t="s">
        <v>12</v>
      </c>
      <c r="C18" s="53" t="s">
        <v>20</v>
      </c>
      <c r="D18" s="54" t="s">
        <v>20</v>
      </c>
      <c r="E18" s="54" t="s">
        <v>20</v>
      </c>
      <c r="F18" s="54" t="s">
        <v>20</v>
      </c>
      <c r="G18" s="52" t="s">
        <v>20</v>
      </c>
      <c r="H18" s="53" t="s">
        <v>20</v>
      </c>
      <c r="I18" s="54" t="s">
        <v>20</v>
      </c>
      <c r="J18" s="54" t="s">
        <v>20</v>
      </c>
      <c r="K18" s="54" t="s">
        <v>20</v>
      </c>
      <c r="L18" s="52" t="s">
        <v>20</v>
      </c>
      <c r="M18" s="41"/>
      <c r="N18" s="41"/>
      <c r="O18" s="40"/>
      <c r="P18" s="40"/>
      <c r="Q18" s="40"/>
      <c r="R18" s="40"/>
    </row>
    <row r="19" spans="1:15">
      <c r="A19" s="17">
        <v>1</v>
      </c>
      <c r="B19" s="55" t="s">
        <v>17</v>
      </c>
      <c r="C19" s="56">
        <v>0.97</v>
      </c>
      <c r="D19" s="57">
        <v>0.67</v>
      </c>
      <c r="E19" s="57">
        <v>1.53</v>
      </c>
      <c r="F19" s="57">
        <v>1.03</v>
      </c>
      <c r="G19" s="55">
        <v>0.51</v>
      </c>
      <c r="H19" s="56">
        <v>0.71</v>
      </c>
      <c r="I19" s="57">
        <v>0.79</v>
      </c>
      <c r="J19" s="57">
        <v>0.59</v>
      </c>
      <c r="K19" s="57">
        <v>0.7</v>
      </c>
      <c r="L19" s="55">
        <v>1.35</v>
      </c>
      <c r="M19" s="41">
        <f t="shared" si="5"/>
        <v>0.942</v>
      </c>
      <c r="N19" s="41">
        <f t="shared" si="6"/>
        <v>0.828</v>
      </c>
      <c r="O19" s="40">
        <f>M19-N19</f>
        <v>0.114</v>
      </c>
    </row>
    <row r="20" spans="1:15">
      <c r="A20" s="17">
        <v>3</v>
      </c>
      <c r="B20" s="55" t="s">
        <v>17</v>
      </c>
      <c r="C20" s="56">
        <v>1</v>
      </c>
      <c r="D20" s="57">
        <v>0.4</v>
      </c>
      <c r="E20" s="57">
        <v>0.82</v>
      </c>
      <c r="F20" s="57">
        <v>0.92</v>
      </c>
      <c r="G20" s="55">
        <v>0.32</v>
      </c>
      <c r="H20" s="56">
        <v>0.72</v>
      </c>
      <c r="I20" s="57">
        <v>0.31</v>
      </c>
      <c r="J20" s="57">
        <v>1.23</v>
      </c>
      <c r="K20" s="57">
        <v>0.37</v>
      </c>
      <c r="L20" s="55">
        <v>1.01</v>
      </c>
      <c r="M20" s="41">
        <f t="shared" si="5"/>
        <v>0.692</v>
      </c>
      <c r="N20" s="41">
        <f t="shared" si="6"/>
        <v>0.728</v>
      </c>
      <c r="O20" s="40">
        <f t="shared" ref="O20:O25" si="8">M20-N20</f>
        <v>-0.036</v>
      </c>
    </row>
    <row r="21" spans="1:15">
      <c r="A21" s="17">
        <v>5</v>
      </c>
      <c r="B21" s="55" t="s">
        <v>17</v>
      </c>
      <c r="C21" s="56">
        <v>0.66</v>
      </c>
      <c r="D21" s="57">
        <v>0.7</v>
      </c>
      <c r="E21" s="57">
        <v>0.83</v>
      </c>
      <c r="F21" s="57">
        <v>0.98</v>
      </c>
      <c r="G21" s="55">
        <v>0.55</v>
      </c>
      <c r="H21" s="56">
        <v>0.58</v>
      </c>
      <c r="I21" s="57">
        <v>0.43</v>
      </c>
      <c r="J21" s="57">
        <v>0.51</v>
      </c>
      <c r="K21" s="57">
        <v>0.6</v>
      </c>
      <c r="L21" s="55">
        <v>0.71</v>
      </c>
      <c r="M21" s="41">
        <f t="shared" si="5"/>
        <v>0.744</v>
      </c>
      <c r="N21" s="41">
        <f t="shared" si="6"/>
        <v>0.566</v>
      </c>
      <c r="O21" s="40">
        <f t="shared" si="8"/>
        <v>0.178</v>
      </c>
    </row>
    <row r="22" spans="1:15">
      <c r="A22" s="17">
        <v>7</v>
      </c>
      <c r="B22" s="55" t="s">
        <v>17</v>
      </c>
      <c r="C22" s="56">
        <v>0.74</v>
      </c>
      <c r="D22" s="57">
        <v>0.62</v>
      </c>
      <c r="E22" s="57">
        <v>0.56</v>
      </c>
      <c r="F22" s="57">
        <v>0.54</v>
      </c>
      <c r="G22" s="55">
        <v>0.6</v>
      </c>
      <c r="H22" s="56">
        <v>0.68</v>
      </c>
      <c r="I22" s="57">
        <v>0.86</v>
      </c>
      <c r="J22" s="57">
        <v>0.32</v>
      </c>
      <c r="K22" s="57">
        <v>0.87</v>
      </c>
      <c r="L22" s="55">
        <v>1.01</v>
      </c>
      <c r="M22" s="41">
        <f t="shared" si="5"/>
        <v>0.612</v>
      </c>
      <c r="N22" s="41">
        <f t="shared" si="6"/>
        <v>0.748</v>
      </c>
      <c r="O22" s="40">
        <f t="shared" si="8"/>
        <v>-0.136</v>
      </c>
    </row>
    <row r="23" spans="1:15">
      <c r="A23" s="17">
        <v>9</v>
      </c>
      <c r="B23" s="55" t="s">
        <v>17</v>
      </c>
      <c r="C23" s="56">
        <v>0.69</v>
      </c>
      <c r="D23" s="57">
        <v>0.6</v>
      </c>
      <c r="E23" s="57">
        <v>0.79</v>
      </c>
      <c r="F23" s="57">
        <v>0.55</v>
      </c>
      <c r="G23" s="55">
        <v>0.84</v>
      </c>
      <c r="H23" s="56">
        <v>0.52</v>
      </c>
      <c r="I23" s="57">
        <v>0.29</v>
      </c>
      <c r="J23" s="57">
        <v>0.65</v>
      </c>
      <c r="K23" s="57">
        <v>0.51</v>
      </c>
      <c r="L23" s="55">
        <v>0.27</v>
      </c>
      <c r="M23" s="41">
        <f t="shared" si="5"/>
        <v>0.694</v>
      </c>
      <c r="N23" s="41">
        <f t="shared" si="6"/>
        <v>0.448</v>
      </c>
      <c r="O23" s="40">
        <f t="shared" si="8"/>
        <v>0.246</v>
      </c>
    </row>
    <row r="24" spans="1:15">
      <c r="A24" s="17">
        <v>11</v>
      </c>
      <c r="B24" s="55" t="s">
        <v>17</v>
      </c>
      <c r="C24" s="56">
        <v>0.62</v>
      </c>
      <c r="D24" s="57">
        <v>0.53</v>
      </c>
      <c r="E24" s="57">
        <v>0.59</v>
      </c>
      <c r="F24" s="57">
        <v>0.47</v>
      </c>
      <c r="G24" s="55">
        <v>1.3</v>
      </c>
      <c r="H24" s="56">
        <v>0.46</v>
      </c>
      <c r="I24" s="57">
        <v>0.56</v>
      </c>
      <c r="J24" s="57">
        <v>0.57</v>
      </c>
      <c r="K24" s="57">
        <v>0.36</v>
      </c>
      <c r="L24" s="55">
        <v>0.65</v>
      </c>
      <c r="M24" s="41">
        <f t="shared" si="5"/>
        <v>0.702</v>
      </c>
      <c r="N24" s="41">
        <f t="shared" si="6"/>
        <v>0.52</v>
      </c>
      <c r="O24" s="40">
        <f t="shared" si="8"/>
        <v>0.182</v>
      </c>
    </row>
    <row r="25" ht="15.75" spans="1:15">
      <c r="A25" s="58">
        <v>13</v>
      </c>
      <c r="B25" s="59" t="s">
        <v>17</v>
      </c>
      <c r="C25" s="60">
        <v>0.88</v>
      </c>
      <c r="D25" s="61">
        <v>0.35</v>
      </c>
      <c r="E25" s="61">
        <v>1.24</v>
      </c>
      <c r="F25" s="61">
        <v>0.62</v>
      </c>
      <c r="G25" s="59">
        <v>0.78</v>
      </c>
      <c r="H25" s="60">
        <v>0.63</v>
      </c>
      <c r="I25" s="61">
        <v>0.49</v>
      </c>
      <c r="J25" s="61">
        <v>0.58</v>
      </c>
      <c r="K25" s="61">
        <v>0.46</v>
      </c>
      <c r="L25" s="59">
        <v>0.72</v>
      </c>
      <c r="M25" s="41">
        <f t="shared" si="5"/>
        <v>0.774</v>
      </c>
      <c r="N25" s="41">
        <f t="shared" si="6"/>
        <v>0.576</v>
      </c>
      <c r="O25" s="40">
        <f t="shared" si="8"/>
        <v>0.198</v>
      </c>
    </row>
    <row r="26" s="4" customFormat="1" spans="1:18">
      <c r="A26" s="51" t="s">
        <v>11</v>
      </c>
      <c r="B26" s="52" t="s">
        <v>12</v>
      </c>
      <c r="C26" s="53" t="s">
        <v>21</v>
      </c>
      <c r="D26" s="54" t="s">
        <v>21</v>
      </c>
      <c r="E26" s="54" t="s">
        <v>21</v>
      </c>
      <c r="F26" s="54" t="s">
        <v>21</v>
      </c>
      <c r="G26" s="52" t="s">
        <v>21</v>
      </c>
      <c r="H26" s="53" t="s">
        <v>21</v>
      </c>
      <c r="I26" s="54" t="s">
        <v>21</v>
      </c>
      <c r="J26" s="54" t="s">
        <v>21</v>
      </c>
      <c r="K26" s="54" t="s">
        <v>21</v>
      </c>
      <c r="L26" s="52" t="s">
        <v>21</v>
      </c>
      <c r="M26" s="41"/>
      <c r="N26" s="41"/>
      <c r="O26" s="40"/>
      <c r="P26" s="40"/>
      <c r="Q26" s="40"/>
      <c r="R26" s="40"/>
    </row>
    <row r="27" spans="1:14">
      <c r="A27" s="17">
        <v>1</v>
      </c>
      <c r="B27" s="55" t="s">
        <v>17</v>
      </c>
      <c r="C27" s="56">
        <v>-29.64</v>
      </c>
      <c r="D27" s="57">
        <v>-30.44</v>
      </c>
      <c r="E27" s="57">
        <v>-26.72</v>
      </c>
      <c r="F27" s="57">
        <v>-30.37</v>
      </c>
      <c r="G27" s="55">
        <v>-31.02</v>
      </c>
      <c r="H27" s="56">
        <v>-29.57</v>
      </c>
      <c r="I27" s="57">
        <v>-29.28</v>
      </c>
      <c r="J27" s="57">
        <v>-29.34</v>
      </c>
      <c r="K27" s="57">
        <v>-27.9</v>
      </c>
      <c r="L27" s="55">
        <v>-26.83</v>
      </c>
      <c r="M27" s="41">
        <f t="shared" si="5"/>
        <v>-29.638</v>
      </c>
      <c r="N27" s="41">
        <f t="shared" si="6"/>
        <v>-28.584</v>
      </c>
    </row>
    <row r="28" spans="1:14">
      <c r="A28" s="17">
        <v>3</v>
      </c>
      <c r="B28" s="55" t="s">
        <v>17</v>
      </c>
      <c r="C28" s="56">
        <v>-29.55</v>
      </c>
      <c r="D28" s="57">
        <v>-31.82</v>
      </c>
      <c r="E28" s="57">
        <v>-29.94</v>
      </c>
      <c r="F28" s="57">
        <v>-30.85</v>
      </c>
      <c r="G28" s="55">
        <v>-31.12</v>
      </c>
      <c r="H28" s="56">
        <v>-29.64</v>
      </c>
      <c r="I28" s="57">
        <v>-30.85</v>
      </c>
      <c r="J28" s="57">
        <v>-26.49</v>
      </c>
      <c r="K28" s="57">
        <v>-29.42</v>
      </c>
      <c r="L28" s="55">
        <v>-27.88</v>
      </c>
      <c r="M28" s="41">
        <f t="shared" si="5"/>
        <v>-30.656</v>
      </c>
      <c r="N28" s="41">
        <f t="shared" si="6"/>
        <v>-28.856</v>
      </c>
    </row>
    <row r="29" spans="1:14">
      <c r="A29" s="17">
        <v>5</v>
      </c>
      <c r="B29" s="55" t="s">
        <v>17</v>
      </c>
      <c r="C29" s="56">
        <v>-30.52</v>
      </c>
      <c r="D29" s="57">
        <v>-29.63</v>
      </c>
      <c r="E29" s="57">
        <v>-29.18</v>
      </c>
      <c r="F29" s="57">
        <v>-28.61</v>
      </c>
      <c r="G29" s="55">
        <v>-30.04</v>
      </c>
      <c r="H29" s="56">
        <v>-29.75</v>
      </c>
      <c r="I29" s="57">
        <v>-29.32</v>
      </c>
      <c r="J29" s="57">
        <v>-28.43</v>
      </c>
      <c r="K29" s="57">
        <v>-28.48</v>
      </c>
      <c r="L29" s="55">
        <v>-28.55</v>
      </c>
      <c r="M29" s="41">
        <f t="shared" si="5"/>
        <v>-29.596</v>
      </c>
      <c r="N29" s="41">
        <f t="shared" si="6"/>
        <v>-28.906</v>
      </c>
    </row>
    <row r="30" spans="1:14">
      <c r="A30" s="17">
        <v>7</v>
      </c>
      <c r="B30" s="55" t="s">
        <v>17</v>
      </c>
      <c r="C30" s="56">
        <v>-29.6</v>
      </c>
      <c r="D30" s="57">
        <v>-30.52</v>
      </c>
      <c r="E30" s="57">
        <v>-29.22</v>
      </c>
      <c r="F30" s="57">
        <v>-30.74</v>
      </c>
      <c r="G30" s="55">
        <v>-29.78</v>
      </c>
      <c r="H30" s="56">
        <v>-29.43</v>
      </c>
      <c r="I30" s="57">
        <v>-28.26</v>
      </c>
      <c r="J30" s="57">
        <v>-29.26</v>
      </c>
      <c r="K30" s="57">
        <v>-27.82</v>
      </c>
      <c r="L30" s="55">
        <v>-28.21</v>
      </c>
      <c r="M30" s="41">
        <f t="shared" si="5"/>
        <v>-29.972</v>
      </c>
      <c r="N30" s="41">
        <f t="shared" si="6"/>
        <v>-28.596</v>
      </c>
    </row>
    <row r="31" spans="1:14">
      <c r="A31" s="17">
        <v>9</v>
      </c>
      <c r="B31" s="55" t="s">
        <v>17</v>
      </c>
      <c r="C31" s="56">
        <v>-30.8</v>
      </c>
      <c r="D31" s="57">
        <v>-30.43</v>
      </c>
      <c r="E31" s="57">
        <v>-29.84</v>
      </c>
      <c r="F31" s="57">
        <v>-31.67</v>
      </c>
      <c r="G31" s="55">
        <v>-29.09</v>
      </c>
      <c r="H31" s="56">
        <v>-30.2</v>
      </c>
      <c r="I31" s="57">
        <v>-30.91</v>
      </c>
      <c r="J31" s="57">
        <v>-28.51</v>
      </c>
      <c r="K31" s="57">
        <v>-29.29</v>
      </c>
      <c r="L31" s="55">
        <v>-31.04</v>
      </c>
      <c r="M31" s="41">
        <f t="shared" si="5"/>
        <v>-30.366</v>
      </c>
      <c r="N31" s="41">
        <f t="shared" si="6"/>
        <v>-29.99</v>
      </c>
    </row>
    <row r="32" spans="1:14">
      <c r="A32" s="17">
        <v>11</v>
      </c>
      <c r="B32" s="55" t="s">
        <v>17</v>
      </c>
      <c r="C32" s="56">
        <v>-31.34</v>
      </c>
      <c r="D32" s="57">
        <v>-31</v>
      </c>
      <c r="E32" s="57">
        <v>-29.98</v>
      </c>
      <c r="F32" s="57">
        <v>-31.95</v>
      </c>
      <c r="G32" s="55">
        <v>-28.07</v>
      </c>
      <c r="H32" s="56">
        <v>-30.47</v>
      </c>
      <c r="I32" s="57">
        <v>-30.06</v>
      </c>
      <c r="J32" s="57">
        <v>-29.06</v>
      </c>
      <c r="K32" s="57">
        <v>-29.55</v>
      </c>
      <c r="L32" s="55">
        <v>-29</v>
      </c>
      <c r="M32" s="41">
        <f t="shared" si="5"/>
        <v>-30.468</v>
      </c>
      <c r="N32" s="41">
        <f t="shared" si="6"/>
        <v>-29.628</v>
      </c>
    </row>
    <row r="33" ht="15.75" spans="1:14">
      <c r="A33" s="58">
        <v>13</v>
      </c>
      <c r="B33" s="59" t="s">
        <v>17</v>
      </c>
      <c r="C33" s="60">
        <v>-29.26</v>
      </c>
      <c r="D33" s="61">
        <v>-31.33</v>
      </c>
      <c r="E33" s="61">
        <v>-27.32</v>
      </c>
      <c r="F33" s="61">
        <v>-29.83</v>
      </c>
      <c r="G33" s="59">
        <v>-28.36</v>
      </c>
      <c r="H33" s="60">
        <v>-29.02</v>
      </c>
      <c r="I33" s="61">
        <v>-29.5</v>
      </c>
      <c r="J33" s="61">
        <v>-29.06</v>
      </c>
      <c r="K33" s="61">
        <v>-28.94</v>
      </c>
      <c r="L33" s="59">
        <v>-28.64</v>
      </c>
      <c r="M33" s="41">
        <f t="shared" si="5"/>
        <v>-29.22</v>
      </c>
      <c r="N33" s="41">
        <f t="shared" si="6"/>
        <v>-29.032</v>
      </c>
    </row>
    <row r="34" ht="15.75" spans="13:14">
      <c r="M34" s="41"/>
      <c r="N34" s="41"/>
    </row>
    <row r="35" spans="1:14">
      <c r="A35" s="48" t="s">
        <v>0</v>
      </c>
      <c r="B35" s="49"/>
      <c r="C35" s="10" t="s">
        <v>22</v>
      </c>
      <c r="D35" s="11" t="s">
        <v>23</v>
      </c>
      <c r="E35" s="11" t="s">
        <v>24</v>
      </c>
      <c r="F35" s="11" t="s">
        <v>25</v>
      </c>
      <c r="G35" s="24" t="s">
        <v>26</v>
      </c>
      <c r="H35" s="10" t="s">
        <v>27</v>
      </c>
      <c r="I35" s="11" t="s">
        <v>28</v>
      </c>
      <c r="J35" s="11" t="s">
        <v>29</v>
      </c>
      <c r="K35" s="11" t="s">
        <v>30</v>
      </c>
      <c r="L35" s="24" t="s">
        <v>31</v>
      </c>
      <c r="M35" s="41"/>
      <c r="N35" s="41"/>
    </row>
    <row r="36" spans="1:14">
      <c r="A36" s="51" t="s">
        <v>11</v>
      </c>
      <c r="B36" s="52" t="s">
        <v>12</v>
      </c>
      <c r="C36" s="51" t="s">
        <v>13</v>
      </c>
      <c r="D36" s="54" t="s">
        <v>13</v>
      </c>
      <c r="E36" s="54" t="s">
        <v>13</v>
      </c>
      <c r="F36" s="54" t="s">
        <v>13</v>
      </c>
      <c r="G36" s="52" t="s">
        <v>13</v>
      </c>
      <c r="H36" s="51" t="s">
        <v>13</v>
      </c>
      <c r="I36" s="54" t="s">
        <v>13</v>
      </c>
      <c r="J36" s="54" t="s">
        <v>13</v>
      </c>
      <c r="K36" s="54" t="s">
        <v>13</v>
      </c>
      <c r="L36" s="52" t="s">
        <v>13</v>
      </c>
      <c r="M36" s="41" t="s">
        <v>32</v>
      </c>
      <c r="N36" s="41" t="s">
        <v>33</v>
      </c>
    </row>
    <row r="37" spans="1:14">
      <c r="A37" s="17">
        <v>1</v>
      </c>
      <c r="B37" s="55" t="s">
        <v>17</v>
      </c>
      <c r="C37" s="17">
        <v>13.65</v>
      </c>
      <c r="D37" s="57">
        <v>13.59</v>
      </c>
      <c r="E37" s="57">
        <v>13.91</v>
      </c>
      <c r="F37" s="57">
        <v>13.95</v>
      </c>
      <c r="G37" s="55">
        <v>13.73</v>
      </c>
      <c r="H37" s="17">
        <v>13.85</v>
      </c>
      <c r="I37" s="57">
        <v>13.79</v>
      </c>
      <c r="J37" s="57">
        <v>13.65</v>
      </c>
      <c r="K37" s="57">
        <v>13.84</v>
      </c>
      <c r="L37" s="55">
        <v>13.47</v>
      </c>
      <c r="M37" s="41">
        <f>AVERAGE(C37:G37)</f>
        <v>13.766</v>
      </c>
      <c r="N37" s="41">
        <f>AVERAGE(H37:L37)</f>
        <v>13.72</v>
      </c>
    </row>
    <row r="38" spans="1:14">
      <c r="A38" s="17">
        <v>3</v>
      </c>
      <c r="B38" s="55" t="s">
        <v>17</v>
      </c>
      <c r="C38" s="17">
        <v>13.69</v>
      </c>
      <c r="D38" s="57">
        <v>13.55</v>
      </c>
      <c r="E38" s="57">
        <v>13.76</v>
      </c>
      <c r="F38" s="57">
        <v>13.85</v>
      </c>
      <c r="G38" s="55">
        <v>13.72</v>
      </c>
      <c r="H38" s="17">
        <v>13.79</v>
      </c>
      <c r="I38" s="57">
        <v>13.69</v>
      </c>
      <c r="J38" s="57">
        <v>13.57</v>
      </c>
      <c r="K38" s="57">
        <v>13.76</v>
      </c>
      <c r="L38" s="55">
        <v>13.39</v>
      </c>
      <c r="M38" s="41">
        <f t="shared" ref="M34:M67" si="9">AVERAGE(C38:G38)</f>
        <v>13.714</v>
      </c>
      <c r="N38" s="41">
        <f t="shared" si="6"/>
        <v>13.64</v>
      </c>
    </row>
    <row r="39" spans="1:14">
      <c r="A39" s="17">
        <v>5</v>
      </c>
      <c r="B39" s="55" t="s">
        <v>17</v>
      </c>
      <c r="C39" s="17">
        <v>13.57</v>
      </c>
      <c r="D39" s="57">
        <v>13.61</v>
      </c>
      <c r="E39" s="57">
        <v>13.8</v>
      </c>
      <c r="F39" s="57">
        <v>13.96</v>
      </c>
      <c r="G39" s="55">
        <v>13.72</v>
      </c>
      <c r="H39" s="17">
        <v>13.88</v>
      </c>
      <c r="I39" s="57">
        <v>13.66</v>
      </c>
      <c r="J39" s="57">
        <v>13.68</v>
      </c>
      <c r="K39" s="57">
        <v>13.71</v>
      </c>
      <c r="L39" s="55">
        <v>13.55</v>
      </c>
      <c r="M39" s="41">
        <f t="shared" si="9"/>
        <v>13.732</v>
      </c>
      <c r="N39" s="41">
        <f t="shared" si="6"/>
        <v>13.696</v>
      </c>
    </row>
    <row r="40" spans="1:14">
      <c r="A40" s="17">
        <v>7</v>
      </c>
      <c r="B40" s="55" t="s">
        <v>17</v>
      </c>
      <c r="C40" s="17">
        <v>13.64</v>
      </c>
      <c r="D40" s="57">
        <v>13.42</v>
      </c>
      <c r="E40" s="57">
        <v>13.53</v>
      </c>
      <c r="F40" s="57">
        <v>13.8</v>
      </c>
      <c r="G40" s="55">
        <v>13.53</v>
      </c>
      <c r="H40" s="17">
        <v>13.54</v>
      </c>
      <c r="I40" s="57">
        <v>13.63</v>
      </c>
      <c r="J40" s="57">
        <v>13.38</v>
      </c>
      <c r="K40" s="57">
        <v>13.44</v>
      </c>
      <c r="L40" s="55">
        <v>13.32</v>
      </c>
      <c r="M40" s="41">
        <f t="shared" si="9"/>
        <v>13.584</v>
      </c>
      <c r="N40" s="41">
        <f t="shared" si="6"/>
        <v>13.462</v>
      </c>
    </row>
    <row r="41" spans="1:14">
      <c r="A41" s="17">
        <v>9</v>
      </c>
      <c r="B41" s="55" t="s">
        <v>17</v>
      </c>
      <c r="C41" s="17">
        <v>13.51</v>
      </c>
      <c r="D41" s="57">
        <v>13.3</v>
      </c>
      <c r="E41" s="57">
        <v>13.57</v>
      </c>
      <c r="F41" s="57">
        <v>13.7</v>
      </c>
      <c r="G41" s="55">
        <v>13.42</v>
      </c>
      <c r="H41" s="17">
        <v>13.32</v>
      </c>
      <c r="I41" s="57">
        <v>13.54</v>
      </c>
      <c r="J41" s="57">
        <v>13.23</v>
      </c>
      <c r="K41" s="57">
        <v>13.32</v>
      </c>
      <c r="L41" s="55">
        <v>13.21</v>
      </c>
      <c r="M41" s="41">
        <f t="shared" si="9"/>
        <v>13.5</v>
      </c>
      <c r="N41" s="41">
        <f t="shared" si="6"/>
        <v>13.324</v>
      </c>
    </row>
    <row r="42" spans="1:14">
      <c r="A42" s="17">
        <v>11</v>
      </c>
      <c r="B42" s="55" t="s">
        <v>17</v>
      </c>
      <c r="C42" s="17">
        <v>13.64</v>
      </c>
      <c r="D42" s="57">
        <v>13.32</v>
      </c>
      <c r="E42" s="57">
        <v>13.76</v>
      </c>
      <c r="F42" s="57">
        <v>13.74</v>
      </c>
      <c r="G42" s="55">
        <v>13.52</v>
      </c>
      <c r="H42" s="17">
        <v>13.34</v>
      </c>
      <c r="I42" s="57">
        <v>13.55</v>
      </c>
      <c r="J42" s="57">
        <v>13.22</v>
      </c>
      <c r="K42" s="57">
        <v>13.58</v>
      </c>
      <c r="L42" s="55">
        <v>13.19</v>
      </c>
      <c r="M42" s="41">
        <f t="shared" si="9"/>
        <v>13.596</v>
      </c>
      <c r="N42" s="41">
        <f t="shared" ref="N42:N67" si="10">AVERAGE(H42:L42)</f>
        <v>13.376</v>
      </c>
    </row>
    <row r="43" ht="15.75" spans="1:14">
      <c r="A43" s="58">
        <v>13</v>
      </c>
      <c r="B43" s="59" t="s">
        <v>17</v>
      </c>
      <c r="C43" s="58">
        <v>13.65</v>
      </c>
      <c r="D43" s="61">
        <v>13.25</v>
      </c>
      <c r="E43" s="61">
        <v>13.72</v>
      </c>
      <c r="F43" s="61">
        <v>13.69</v>
      </c>
      <c r="G43" s="59">
        <v>13.53</v>
      </c>
      <c r="H43" s="58">
        <v>13.27</v>
      </c>
      <c r="I43" s="61">
        <v>13.48</v>
      </c>
      <c r="J43" s="61">
        <v>13.11</v>
      </c>
      <c r="K43" s="61">
        <v>13.48</v>
      </c>
      <c r="L43" s="59">
        <v>13.07</v>
      </c>
      <c r="M43" s="41">
        <f t="shared" si="9"/>
        <v>13.568</v>
      </c>
      <c r="N43" s="41">
        <f t="shared" si="10"/>
        <v>13.282</v>
      </c>
    </row>
    <row r="44" spans="1:14">
      <c r="A44" s="51" t="s">
        <v>11</v>
      </c>
      <c r="B44" s="52" t="s">
        <v>12</v>
      </c>
      <c r="C44" s="51" t="s">
        <v>18</v>
      </c>
      <c r="D44" s="54" t="s">
        <v>18</v>
      </c>
      <c r="E44" s="54" t="s">
        <v>18</v>
      </c>
      <c r="F44" s="54" t="s">
        <v>18</v>
      </c>
      <c r="G44" s="52" t="s">
        <v>18</v>
      </c>
      <c r="H44" s="51" t="s">
        <v>18</v>
      </c>
      <c r="I44" s="54" t="s">
        <v>18</v>
      </c>
      <c r="J44" s="54" t="s">
        <v>18</v>
      </c>
      <c r="K44" s="54" t="s">
        <v>18</v>
      </c>
      <c r="L44" s="52" t="s">
        <v>18</v>
      </c>
      <c r="M44" s="41"/>
      <c r="N44" s="41" t="e">
        <f t="shared" si="10"/>
        <v>#DIV/0!</v>
      </c>
    </row>
    <row r="45" spans="1:15">
      <c r="A45" s="17">
        <v>1</v>
      </c>
      <c r="B45" s="55" t="s">
        <v>17</v>
      </c>
      <c r="C45" s="17">
        <v>-32.21</v>
      </c>
      <c r="D45" s="57">
        <v>-32.37</v>
      </c>
      <c r="E45" s="57">
        <v>-31.17</v>
      </c>
      <c r="F45" s="57">
        <v>-31.13</v>
      </c>
      <c r="G45" s="55">
        <v>-31.41</v>
      </c>
      <c r="H45" s="17">
        <v>-29.12</v>
      </c>
      <c r="I45" s="57">
        <v>-29.24</v>
      </c>
      <c r="J45" s="57">
        <v>-29.94</v>
      </c>
      <c r="K45" s="57">
        <v>-29.56</v>
      </c>
      <c r="L45" s="55">
        <v>-29.87</v>
      </c>
      <c r="M45" s="41">
        <f>AVERAGE(C45:G45)</f>
        <v>-31.658</v>
      </c>
      <c r="N45" s="41">
        <f t="shared" si="10"/>
        <v>-29.546</v>
      </c>
      <c r="O45" s="40">
        <f>M45-N45</f>
        <v>-2.112</v>
      </c>
    </row>
    <row r="46" spans="1:15">
      <c r="A46" s="17">
        <v>3</v>
      </c>
      <c r="B46" s="55" t="s">
        <v>17</v>
      </c>
      <c r="C46" s="17">
        <v>-32.51</v>
      </c>
      <c r="D46" s="57">
        <v>-32.46</v>
      </c>
      <c r="E46" s="57">
        <v>-31.04</v>
      </c>
      <c r="F46" s="57">
        <v>-31.43</v>
      </c>
      <c r="G46" s="55">
        <v>-31.69</v>
      </c>
      <c r="H46" s="17">
        <v>-30.31</v>
      </c>
      <c r="I46" s="57">
        <v>-29.43</v>
      </c>
      <c r="J46" s="57">
        <v>-30.09</v>
      </c>
      <c r="K46" s="57">
        <v>-29.82</v>
      </c>
      <c r="L46" s="55">
        <v>-30.35</v>
      </c>
      <c r="M46" s="41">
        <f t="shared" si="9"/>
        <v>-31.826</v>
      </c>
      <c r="N46" s="41">
        <f t="shared" si="10"/>
        <v>-30</v>
      </c>
      <c r="O46" s="40">
        <f t="shared" ref="O46:O51" si="11">M46-N46</f>
        <v>-1.826</v>
      </c>
    </row>
    <row r="47" spans="1:15">
      <c r="A47" s="17">
        <v>5</v>
      </c>
      <c r="B47" s="55" t="s">
        <v>17</v>
      </c>
      <c r="C47" s="17">
        <v>-31.91</v>
      </c>
      <c r="D47" s="57">
        <v>-31.71</v>
      </c>
      <c r="E47" s="57">
        <v>-31.04</v>
      </c>
      <c r="F47" s="57">
        <v>-30.79</v>
      </c>
      <c r="G47" s="55">
        <v>-31.4</v>
      </c>
      <c r="H47" s="17">
        <v>-29.11</v>
      </c>
      <c r="I47" s="57">
        <v>-29.21</v>
      </c>
      <c r="J47" s="57">
        <v>-29.51</v>
      </c>
      <c r="K47" s="57">
        <v>-28.65</v>
      </c>
      <c r="L47" s="55">
        <v>-29.74</v>
      </c>
      <c r="M47" s="41">
        <f t="shared" si="9"/>
        <v>-31.37</v>
      </c>
      <c r="N47" s="41">
        <f t="shared" si="10"/>
        <v>-29.244</v>
      </c>
      <c r="O47" s="40">
        <f t="shared" si="11"/>
        <v>-2.126</v>
      </c>
    </row>
    <row r="48" spans="1:15">
      <c r="A48" s="17">
        <v>7</v>
      </c>
      <c r="B48" s="55" t="s">
        <v>17</v>
      </c>
      <c r="C48" s="17">
        <v>-30.6</v>
      </c>
      <c r="D48" s="57">
        <v>-32.24</v>
      </c>
      <c r="E48" s="57">
        <v>-30.47</v>
      </c>
      <c r="F48" s="57">
        <v>-31.09</v>
      </c>
      <c r="G48" s="55">
        <v>-31.69</v>
      </c>
      <c r="H48" s="17">
        <v>-30.23</v>
      </c>
      <c r="I48" s="57">
        <v>-29.75</v>
      </c>
      <c r="J48" s="57">
        <v>-29.95</v>
      </c>
      <c r="K48" s="57">
        <v>-29.79</v>
      </c>
      <c r="L48" s="55">
        <v>-30.03</v>
      </c>
      <c r="M48" s="41">
        <f t="shared" si="9"/>
        <v>-31.218</v>
      </c>
      <c r="N48" s="41">
        <f t="shared" si="10"/>
        <v>-29.95</v>
      </c>
      <c r="O48" s="40">
        <f t="shared" si="11"/>
        <v>-1.268</v>
      </c>
    </row>
    <row r="49" spans="1:15">
      <c r="A49" s="17">
        <v>9</v>
      </c>
      <c r="B49" s="55" t="s">
        <v>17</v>
      </c>
      <c r="C49" s="17">
        <v>-32.08</v>
      </c>
      <c r="D49" s="57">
        <v>-32.4</v>
      </c>
      <c r="E49" s="57">
        <v>-31.56</v>
      </c>
      <c r="F49" s="57">
        <v>-31.67</v>
      </c>
      <c r="G49" s="55">
        <v>-31.96</v>
      </c>
      <c r="H49" s="17">
        <v>-29.75</v>
      </c>
      <c r="I49" s="57">
        <v>-29.23</v>
      </c>
      <c r="J49" s="57">
        <v>-29.97</v>
      </c>
      <c r="K49" s="57">
        <v>-29.82</v>
      </c>
      <c r="L49" s="55">
        <v>-30.72</v>
      </c>
      <c r="M49" s="41">
        <f t="shared" si="9"/>
        <v>-31.934</v>
      </c>
      <c r="N49" s="41">
        <f t="shared" si="10"/>
        <v>-29.898</v>
      </c>
      <c r="O49" s="40">
        <f t="shared" si="11"/>
        <v>-2.03599999999999</v>
      </c>
    </row>
    <row r="50" spans="1:15">
      <c r="A50" s="17">
        <v>11</v>
      </c>
      <c r="B50" s="55" t="s">
        <v>17</v>
      </c>
      <c r="C50" s="17">
        <v>-32.39</v>
      </c>
      <c r="D50" s="57">
        <v>-31.37</v>
      </c>
      <c r="E50" s="57">
        <v>-31.01</v>
      </c>
      <c r="F50" s="57">
        <v>-30.98</v>
      </c>
      <c r="G50" s="55">
        <v>-31.92</v>
      </c>
      <c r="H50" s="17">
        <v>-29.74</v>
      </c>
      <c r="I50" s="57">
        <v>-29.27</v>
      </c>
      <c r="J50" s="57">
        <v>-29.92</v>
      </c>
      <c r="K50" s="57">
        <v>-29.84</v>
      </c>
      <c r="L50" s="55">
        <v>-30.37</v>
      </c>
      <c r="M50" s="41">
        <f t="shared" si="9"/>
        <v>-31.534</v>
      </c>
      <c r="N50" s="41">
        <f t="shared" si="10"/>
        <v>-29.828</v>
      </c>
      <c r="O50" s="40">
        <f t="shared" si="11"/>
        <v>-1.706</v>
      </c>
    </row>
    <row r="51" ht="15.75" spans="1:15">
      <c r="A51" s="58">
        <v>13</v>
      </c>
      <c r="B51" s="59" t="s">
        <v>17</v>
      </c>
      <c r="C51" s="58">
        <v>-31.36</v>
      </c>
      <c r="D51" s="61">
        <v>-31.56</v>
      </c>
      <c r="E51" s="61">
        <v>-29.87</v>
      </c>
      <c r="F51" s="61">
        <v>-30.61</v>
      </c>
      <c r="G51" s="59">
        <v>-31.53</v>
      </c>
      <c r="H51" s="58">
        <v>-29.84</v>
      </c>
      <c r="I51" s="61">
        <v>-29.61</v>
      </c>
      <c r="J51" s="61">
        <v>-29.56</v>
      </c>
      <c r="K51" s="61">
        <v>-29.64</v>
      </c>
      <c r="L51" s="59">
        <v>-29.82</v>
      </c>
      <c r="M51" s="41">
        <f t="shared" si="9"/>
        <v>-30.986</v>
      </c>
      <c r="N51" s="41">
        <f t="shared" si="10"/>
        <v>-29.694</v>
      </c>
      <c r="O51" s="40">
        <f t="shared" si="11"/>
        <v>-1.292</v>
      </c>
    </row>
    <row r="52" spans="1:14">
      <c r="A52" s="51" t="s">
        <v>11</v>
      </c>
      <c r="B52" s="52" t="s">
        <v>12</v>
      </c>
      <c r="C52" s="51" t="s">
        <v>20</v>
      </c>
      <c r="D52" s="54" t="s">
        <v>20</v>
      </c>
      <c r="E52" s="54" t="s">
        <v>20</v>
      </c>
      <c r="F52" s="54" t="s">
        <v>20</v>
      </c>
      <c r="G52" s="52" t="s">
        <v>20</v>
      </c>
      <c r="H52" s="51" t="s">
        <v>20</v>
      </c>
      <c r="I52" s="54" t="s">
        <v>20</v>
      </c>
      <c r="J52" s="54" t="s">
        <v>20</v>
      </c>
      <c r="K52" s="54" t="s">
        <v>20</v>
      </c>
      <c r="L52" s="52" t="s">
        <v>20</v>
      </c>
      <c r="M52" s="41"/>
      <c r="N52" s="41" t="e">
        <f t="shared" si="10"/>
        <v>#DIV/0!</v>
      </c>
    </row>
    <row r="53" spans="1:14">
      <c r="A53" s="17">
        <v>1</v>
      </c>
      <c r="B53" s="55" t="s">
        <v>17</v>
      </c>
      <c r="C53" s="17">
        <v>0.51</v>
      </c>
      <c r="D53" s="57">
        <v>0.49</v>
      </c>
      <c r="E53" s="57">
        <v>0.48</v>
      </c>
      <c r="F53" s="57">
        <v>0.42</v>
      </c>
      <c r="G53" s="55">
        <v>0.72</v>
      </c>
      <c r="H53" s="17">
        <v>0.81</v>
      </c>
      <c r="I53" s="57">
        <v>0.32</v>
      </c>
      <c r="J53" s="57">
        <v>0.46</v>
      </c>
      <c r="K53" s="57">
        <v>0.54</v>
      </c>
      <c r="L53" s="55">
        <v>0.74</v>
      </c>
      <c r="M53" s="41">
        <f t="shared" si="9"/>
        <v>0.524</v>
      </c>
      <c r="N53" s="41">
        <f t="shared" si="10"/>
        <v>0.574</v>
      </c>
    </row>
    <row r="54" spans="1:14">
      <c r="A54" s="17">
        <v>3</v>
      </c>
      <c r="B54" s="55" t="s">
        <v>17</v>
      </c>
      <c r="C54" s="17">
        <v>0.55</v>
      </c>
      <c r="D54" s="57">
        <v>0.41</v>
      </c>
      <c r="E54" s="57">
        <v>0.37</v>
      </c>
      <c r="F54" s="57">
        <v>0.35</v>
      </c>
      <c r="G54" s="55">
        <v>0.61</v>
      </c>
      <c r="H54" s="17">
        <v>0.37</v>
      </c>
      <c r="I54" s="57">
        <v>0.46</v>
      </c>
      <c r="J54" s="57">
        <v>0.4</v>
      </c>
      <c r="K54" s="57">
        <v>0.28</v>
      </c>
      <c r="L54" s="55">
        <v>0.75</v>
      </c>
      <c r="M54" s="41">
        <f t="shared" si="9"/>
        <v>0.458</v>
      </c>
      <c r="N54" s="41">
        <f t="shared" si="10"/>
        <v>0.452</v>
      </c>
    </row>
    <row r="55" spans="1:14">
      <c r="A55" s="17">
        <v>5</v>
      </c>
      <c r="B55" s="55" t="s">
        <v>17</v>
      </c>
      <c r="C55" s="17">
        <v>0.59</v>
      </c>
      <c r="D55" s="57">
        <v>0.49</v>
      </c>
      <c r="E55" s="57">
        <v>0.37</v>
      </c>
      <c r="F55" s="57">
        <v>0.82</v>
      </c>
      <c r="G55" s="55">
        <v>0.45</v>
      </c>
      <c r="H55" s="17">
        <v>0.93</v>
      </c>
      <c r="I55" s="57">
        <v>0.48</v>
      </c>
      <c r="J55" s="57">
        <v>0.32</v>
      </c>
      <c r="K55" s="57">
        <v>0.55</v>
      </c>
      <c r="L55" s="55">
        <v>0.7</v>
      </c>
      <c r="M55" s="41">
        <f t="shared" si="9"/>
        <v>0.544</v>
      </c>
      <c r="N55" s="41">
        <f t="shared" si="10"/>
        <v>0.596</v>
      </c>
    </row>
    <row r="56" spans="1:14">
      <c r="A56" s="17">
        <v>7</v>
      </c>
      <c r="B56" s="55" t="s">
        <v>17</v>
      </c>
      <c r="C56" s="17">
        <v>1.15</v>
      </c>
      <c r="D56" s="57">
        <v>0.54</v>
      </c>
      <c r="E56" s="57">
        <v>1.01</v>
      </c>
      <c r="F56" s="57">
        <v>0.4</v>
      </c>
      <c r="G56" s="55">
        <v>0.6</v>
      </c>
      <c r="H56" s="17">
        <v>0.42</v>
      </c>
      <c r="I56" s="57">
        <v>0.32</v>
      </c>
      <c r="J56" s="57">
        <v>0.51</v>
      </c>
      <c r="K56" s="57">
        <v>0.31</v>
      </c>
      <c r="L56" s="55">
        <v>0.58</v>
      </c>
      <c r="M56" s="41">
        <f t="shared" si="9"/>
        <v>0.74</v>
      </c>
      <c r="N56" s="41">
        <f t="shared" si="10"/>
        <v>0.428</v>
      </c>
    </row>
    <row r="57" spans="1:14">
      <c r="A57" s="17">
        <v>9</v>
      </c>
      <c r="B57" s="55" t="s">
        <v>17</v>
      </c>
      <c r="C57" s="17">
        <v>0.71</v>
      </c>
      <c r="D57" s="57">
        <v>0.59</v>
      </c>
      <c r="E57" s="57">
        <v>0.39</v>
      </c>
      <c r="F57" s="57">
        <v>0.44</v>
      </c>
      <c r="G57" s="55">
        <v>0.59</v>
      </c>
      <c r="H57" s="17">
        <v>0.55</v>
      </c>
      <c r="I57" s="57">
        <v>0.47</v>
      </c>
      <c r="J57" s="57">
        <v>0.37</v>
      </c>
      <c r="K57" s="57">
        <v>0.42</v>
      </c>
      <c r="L57" s="55">
        <v>0.27</v>
      </c>
      <c r="M57" s="41">
        <f t="shared" si="9"/>
        <v>0.544</v>
      </c>
      <c r="N57" s="41">
        <f t="shared" si="10"/>
        <v>0.416</v>
      </c>
    </row>
    <row r="58" spans="1:14">
      <c r="A58" s="17">
        <v>11</v>
      </c>
      <c r="B58" s="55" t="s">
        <v>17</v>
      </c>
      <c r="C58" s="17">
        <v>0.38</v>
      </c>
      <c r="D58" s="57">
        <v>0.99</v>
      </c>
      <c r="E58" s="57">
        <v>0.44</v>
      </c>
      <c r="F58" s="57">
        <v>0.54</v>
      </c>
      <c r="G58" s="55">
        <v>0.3</v>
      </c>
      <c r="H58" s="17">
        <v>0.55</v>
      </c>
      <c r="I58" s="57">
        <v>0.36</v>
      </c>
      <c r="J58" s="57">
        <v>0.44</v>
      </c>
      <c r="K58" s="57">
        <v>0.51</v>
      </c>
      <c r="L58" s="55">
        <v>0.41</v>
      </c>
      <c r="M58" s="41">
        <f t="shared" si="9"/>
        <v>0.53</v>
      </c>
      <c r="N58" s="41">
        <f t="shared" si="10"/>
        <v>0.454</v>
      </c>
    </row>
    <row r="59" ht="15.75" spans="1:14">
      <c r="A59" s="58">
        <v>13</v>
      </c>
      <c r="B59" s="59" t="s">
        <v>17</v>
      </c>
      <c r="C59" s="58">
        <v>0.45</v>
      </c>
      <c r="D59" s="61">
        <v>0.8</v>
      </c>
      <c r="E59" s="61">
        <v>0.64</v>
      </c>
      <c r="F59" s="61">
        <v>0.38</v>
      </c>
      <c r="G59" s="59">
        <v>0.54</v>
      </c>
      <c r="H59" s="58">
        <v>0.59</v>
      </c>
      <c r="I59" s="61">
        <v>0.48</v>
      </c>
      <c r="J59" s="61">
        <v>0.46</v>
      </c>
      <c r="K59" s="61">
        <v>0.29</v>
      </c>
      <c r="L59" s="59">
        <v>0.75</v>
      </c>
      <c r="M59" s="41">
        <f t="shared" si="9"/>
        <v>0.562</v>
      </c>
      <c r="N59" s="41">
        <f t="shared" si="10"/>
        <v>0.514</v>
      </c>
    </row>
    <row r="60" spans="1:14">
      <c r="A60" s="51" t="s">
        <v>11</v>
      </c>
      <c r="B60" s="52" t="s">
        <v>12</v>
      </c>
      <c r="C60" s="51" t="s">
        <v>21</v>
      </c>
      <c r="D60" s="54" t="s">
        <v>21</v>
      </c>
      <c r="E60" s="54" t="s">
        <v>21</v>
      </c>
      <c r="F60" s="54" t="s">
        <v>21</v>
      </c>
      <c r="G60" s="52" t="s">
        <v>21</v>
      </c>
      <c r="H60" s="51" t="s">
        <v>21</v>
      </c>
      <c r="I60" s="54" t="s">
        <v>21</v>
      </c>
      <c r="J60" s="54" t="s">
        <v>21</v>
      </c>
      <c r="K60" s="54" t="s">
        <v>21</v>
      </c>
      <c r="L60" s="52" t="s">
        <v>21</v>
      </c>
      <c r="M60" s="41"/>
      <c r="N60" s="41" t="e">
        <f t="shared" si="10"/>
        <v>#DIV/0!</v>
      </c>
    </row>
    <row r="61" spans="1:14">
      <c r="A61" s="17">
        <v>1</v>
      </c>
      <c r="B61" s="55" t="s">
        <v>17</v>
      </c>
      <c r="C61" s="17">
        <v>-31.25</v>
      </c>
      <c r="D61" s="57">
        <v>-31.58</v>
      </c>
      <c r="E61" s="57">
        <v>-30.21</v>
      </c>
      <c r="F61" s="57">
        <v>-30.44</v>
      </c>
      <c r="G61" s="55">
        <v>-29.78</v>
      </c>
      <c r="H61" s="17">
        <v>-27.47</v>
      </c>
      <c r="I61" s="57">
        <v>-28.6</v>
      </c>
      <c r="J61" s="57">
        <v>-28.96</v>
      </c>
      <c r="K61" s="57">
        <v>-28.07</v>
      </c>
      <c r="L61" s="55">
        <v>-28.78</v>
      </c>
      <c r="M61" s="41">
        <f t="shared" si="9"/>
        <v>-30.652</v>
      </c>
      <c r="N61" s="41">
        <f t="shared" si="10"/>
        <v>-28.376</v>
      </c>
    </row>
    <row r="62" spans="1:14">
      <c r="A62" s="17">
        <v>3</v>
      </c>
      <c r="B62" s="55" t="s">
        <v>17</v>
      </c>
      <c r="C62" s="17">
        <v>-31.33</v>
      </c>
      <c r="D62" s="57">
        <v>-31.97</v>
      </c>
      <c r="E62" s="57">
        <v>-30.23</v>
      </c>
      <c r="F62" s="57">
        <v>-30.66</v>
      </c>
      <c r="G62" s="55">
        <v>-30.56</v>
      </c>
      <c r="H62" s="17">
        <v>-29.7</v>
      </c>
      <c r="I62" s="57">
        <v>-28.21</v>
      </c>
      <c r="J62" s="57">
        <v>-29.12</v>
      </c>
      <c r="K62" s="57">
        <v>-29.43</v>
      </c>
      <c r="L62" s="55">
        <v>-28.83</v>
      </c>
      <c r="M62" s="41">
        <f t="shared" si="9"/>
        <v>-30.95</v>
      </c>
      <c r="N62" s="41">
        <f t="shared" si="10"/>
        <v>-29.058</v>
      </c>
    </row>
    <row r="63" spans="1:14">
      <c r="A63" s="17">
        <v>5</v>
      </c>
      <c r="B63" s="55" t="s">
        <v>17</v>
      </c>
      <c r="C63" s="17">
        <v>-30.84</v>
      </c>
      <c r="D63" s="57">
        <v>-30.81</v>
      </c>
      <c r="E63" s="57">
        <v>-30.41</v>
      </c>
      <c r="F63" s="57">
        <v>-29.3</v>
      </c>
      <c r="G63" s="55">
        <v>-30.52</v>
      </c>
      <c r="H63" s="17">
        <v>-27.33</v>
      </c>
      <c r="I63" s="57">
        <v>-28.55</v>
      </c>
      <c r="J63" s="57">
        <v>-28.78</v>
      </c>
      <c r="K63" s="57">
        <v>-27.58</v>
      </c>
      <c r="L63" s="55">
        <v>-28.33</v>
      </c>
      <c r="M63" s="41">
        <f t="shared" si="9"/>
        <v>-30.376</v>
      </c>
      <c r="N63" s="41">
        <f t="shared" si="10"/>
        <v>-28.114</v>
      </c>
    </row>
    <row r="64" spans="1:14">
      <c r="A64" s="17">
        <v>7</v>
      </c>
      <c r="B64" s="55" t="s">
        <v>17</v>
      </c>
      <c r="C64" s="17">
        <v>-28.4</v>
      </c>
      <c r="D64" s="57">
        <v>-30.99</v>
      </c>
      <c r="E64" s="57">
        <v>-28.88</v>
      </c>
      <c r="F64" s="57">
        <v>-30.37</v>
      </c>
      <c r="G64" s="55">
        <v>-30.14</v>
      </c>
      <c r="H64" s="17">
        <v>-29.2</v>
      </c>
      <c r="I64" s="57">
        <v>-29.26</v>
      </c>
      <c r="J64" s="57">
        <v>-28.97</v>
      </c>
      <c r="K64" s="57">
        <v>-29.11</v>
      </c>
      <c r="L64" s="55">
        <v>-28.9</v>
      </c>
      <c r="M64" s="41">
        <f t="shared" si="9"/>
        <v>-29.756</v>
      </c>
      <c r="N64" s="41">
        <f t="shared" si="10"/>
        <v>-29.088</v>
      </c>
    </row>
    <row r="65" spans="1:14">
      <c r="A65" s="17">
        <v>9</v>
      </c>
      <c r="B65" s="55" t="s">
        <v>17</v>
      </c>
      <c r="C65" s="17">
        <v>-30.72</v>
      </c>
      <c r="D65" s="57">
        <v>-31.34</v>
      </c>
      <c r="E65" s="57">
        <v>-30.67</v>
      </c>
      <c r="F65" s="57">
        <v>-30.77</v>
      </c>
      <c r="G65" s="55">
        <v>-30.62</v>
      </c>
      <c r="H65" s="17">
        <v>-28.43</v>
      </c>
      <c r="I65" s="57">
        <v>-28.39</v>
      </c>
      <c r="J65" s="57">
        <v>-29.2</v>
      </c>
      <c r="K65" s="57">
        <v>-28.79</v>
      </c>
      <c r="L65" s="55">
        <v>-30.13</v>
      </c>
      <c r="M65" s="41">
        <f t="shared" si="9"/>
        <v>-30.824</v>
      </c>
      <c r="N65" s="41">
        <f t="shared" si="10"/>
        <v>-28.988</v>
      </c>
    </row>
    <row r="66" ht="16" customHeight="1" spans="1:14">
      <c r="A66" s="17">
        <v>11</v>
      </c>
      <c r="B66" s="55" t="s">
        <v>17</v>
      </c>
      <c r="C66" s="17">
        <v>-31.69</v>
      </c>
      <c r="D66" s="57">
        <v>-29.17</v>
      </c>
      <c r="E66" s="57">
        <v>-30.23</v>
      </c>
      <c r="F66" s="57">
        <v>-29.96</v>
      </c>
      <c r="G66" s="55">
        <v>-31.31</v>
      </c>
      <c r="H66" s="17">
        <v>-28.59</v>
      </c>
      <c r="I66" s="57">
        <v>-28.69</v>
      </c>
      <c r="J66" s="57">
        <v>-29.45</v>
      </c>
      <c r="K66" s="57">
        <v>-29.06</v>
      </c>
      <c r="L66" s="55">
        <v>-29.82</v>
      </c>
      <c r="M66" s="41">
        <f t="shared" si="9"/>
        <v>-30.472</v>
      </c>
      <c r="N66" s="41">
        <f t="shared" si="10"/>
        <v>-29.122</v>
      </c>
    </row>
    <row r="67" ht="15.75" spans="1:14">
      <c r="A67" s="58">
        <v>13</v>
      </c>
      <c r="B67" s="59" t="s">
        <v>17</v>
      </c>
      <c r="C67" s="58">
        <v>-30.63</v>
      </c>
      <c r="D67" s="61">
        <v>-30.19</v>
      </c>
      <c r="E67" s="61">
        <v>-28.89</v>
      </c>
      <c r="F67" s="61">
        <v>-29.98</v>
      </c>
      <c r="G67" s="59">
        <v>-30.37</v>
      </c>
      <c r="H67" s="58">
        <v>-28.89</v>
      </c>
      <c r="I67" s="61">
        <v>-28.52</v>
      </c>
      <c r="J67" s="61">
        <v>-28.83</v>
      </c>
      <c r="K67" s="61">
        <v>-29.17</v>
      </c>
      <c r="L67" s="59">
        <v>-28.53</v>
      </c>
      <c r="M67" s="41">
        <f t="shared" si="9"/>
        <v>-30.012</v>
      </c>
      <c r="N67" s="41">
        <f t="shared" si="10"/>
        <v>-28.788</v>
      </c>
    </row>
    <row r="69" ht="15.75" spans="1:16365">
      <c r="A69" s="62" t="s">
        <v>34</v>
      </c>
      <c r="B69" s="63"/>
      <c r="C69" s="64" t="s">
        <v>3</v>
      </c>
      <c r="D69" s="65" t="s">
        <v>4</v>
      </c>
      <c r="E69" s="66" t="s">
        <v>5</v>
      </c>
      <c r="F69" s="22" t="s">
        <v>6</v>
      </c>
      <c r="G69" s="23" t="s">
        <v>7</v>
      </c>
      <c r="H69" s="32" t="s">
        <v>10</v>
      </c>
      <c r="I69" s="64" t="s">
        <v>35</v>
      </c>
      <c r="J69" s="77" t="s">
        <v>36</v>
      </c>
      <c r="K69" s="78" t="s">
        <v>37</v>
      </c>
      <c r="L69" s="40" t="s">
        <v>38</v>
      </c>
      <c r="M69" s="40" t="s">
        <v>39</v>
      </c>
      <c r="N69" s="40" t="s">
        <v>40</v>
      </c>
      <c r="P69" s="4"/>
      <c r="Q69" s="4"/>
      <c r="R69" s="4"/>
      <c r="XEI69"/>
      <c r="XEJ69"/>
      <c r="XEK69"/>
    </row>
    <row r="70" spans="1:16365">
      <c r="A70" s="67" t="s">
        <v>11</v>
      </c>
      <c r="B70" s="68" t="s">
        <v>41</v>
      </c>
      <c r="C70" s="67" t="s">
        <v>13</v>
      </c>
      <c r="D70" s="69" t="s">
        <v>13</v>
      </c>
      <c r="E70" s="70" t="s">
        <v>13</v>
      </c>
      <c r="F70" s="51" t="s">
        <v>13</v>
      </c>
      <c r="G70" s="54" t="s">
        <v>13</v>
      </c>
      <c r="H70" s="52" t="s">
        <v>13</v>
      </c>
      <c r="I70" s="67" t="s">
        <v>13</v>
      </c>
      <c r="J70" s="79" t="s">
        <v>13</v>
      </c>
      <c r="K70" s="80" t="s">
        <v>13</v>
      </c>
      <c r="L70" s="40"/>
      <c r="M70" s="40"/>
      <c r="P70" s="4"/>
      <c r="Q70" s="4"/>
      <c r="R70" s="4"/>
      <c r="XEI70"/>
      <c r="XEJ70"/>
      <c r="XEK70"/>
    </row>
    <row r="71" spans="1:16365">
      <c r="A71" s="17">
        <v>1</v>
      </c>
      <c r="B71" s="18" t="s">
        <v>17</v>
      </c>
      <c r="C71" s="17">
        <v>12.86</v>
      </c>
      <c r="D71" s="57">
        <v>12.86</v>
      </c>
      <c r="E71" s="26">
        <v>11.45</v>
      </c>
      <c r="F71" s="17">
        <v>10.24</v>
      </c>
      <c r="G71" s="57">
        <v>10.09</v>
      </c>
      <c r="H71" s="55">
        <v>10.56</v>
      </c>
      <c r="I71" s="17">
        <v>12.44</v>
      </c>
      <c r="J71" s="81">
        <v>12.25</v>
      </c>
      <c r="K71" s="82">
        <v>12.09</v>
      </c>
      <c r="L71" s="40">
        <f t="shared" ref="L71:L77" si="12">AVERAGE(C71:E71)</f>
        <v>12.39</v>
      </c>
      <c r="M71" s="40">
        <f>AVERAGE(F71:H71)</f>
        <v>10.2966666666667</v>
      </c>
      <c r="N71" s="40">
        <f t="shared" ref="N71:N77" si="13">AVERAGE(I71:K71)</f>
        <v>12.26</v>
      </c>
      <c r="O71" s="40">
        <f>L71-M71</f>
        <v>2.09333333333333</v>
      </c>
      <c r="P71" s="4"/>
      <c r="Q71" s="4"/>
      <c r="R71" s="4"/>
      <c r="XEI71"/>
      <c r="XEJ71"/>
      <c r="XEK71"/>
    </row>
    <row r="72" spans="1:16365">
      <c r="A72" s="17">
        <v>3</v>
      </c>
      <c r="B72" s="18" t="s">
        <v>17</v>
      </c>
      <c r="C72" s="17">
        <v>12.74</v>
      </c>
      <c r="D72" s="57">
        <v>12.9</v>
      </c>
      <c r="E72" s="26">
        <v>11.33</v>
      </c>
      <c r="F72" s="17">
        <v>10.15</v>
      </c>
      <c r="G72" s="57">
        <v>9.97</v>
      </c>
      <c r="H72" s="55">
        <v>10.54</v>
      </c>
      <c r="I72" s="17">
        <v>12.27</v>
      </c>
      <c r="J72" s="81">
        <v>12.19</v>
      </c>
      <c r="K72" s="82">
        <v>11.98</v>
      </c>
      <c r="L72" s="40">
        <f t="shared" si="12"/>
        <v>12.3233333333333</v>
      </c>
      <c r="M72" s="40">
        <f t="shared" ref="M71:M77" si="14">AVERAGE(F72:H72)</f>
        <v>10.22</v>
      </c>
      <c r="N72" s="40">
        <f t="shared" si="13"/>
        <v>12.1466666666667</v>
      </c>
      <c r="O72" s="40">
        <f t="shared" ref="O72:O77" si="15">L72-M72</f>
        <v>2.10333333333333</v>
      </c>
      <c r="P72" s="4"/>
      <c r="Q72" s="4"/>
      <c r="R72" s="4"/>
      <c r="XEI72"/>
      <c r="XEJ72"/>
      <c r="XEK72"/>
    </row>
    <row r="73" spans="1:16365">
      <c r="A73" s="17">
        <v>5</v>
      </c>
      <c r="B73" s="18" t="s">
        <v>17</v>
      </c>
      <c r="C73" s="17">
        <v>12.65</v>
      </c>
      <c r="D73" s="57">
        <v>12.69</v>
      </c>
      <c r="E73" s="26">
        <v>11.2</v>
      </c>
      <c r="F73" s="17">
        <v>10.21</v>
      </c>
      <c r="G73" s="57">
        <v>10</v>
      </c>
      <c r="H73" s="55">
        <v>10.42</v>
      </c>
      <c r="I73" s="17">
        <v>12.29</v>
      </c>
      <c r="J73" s="81">
        <v>12.29</v>
      </c>
      <c r="K73" s="82">
        <v>11.99</v>
      </c>
      <c r="L73" s="40">
        <f t="shared" si="12"/>
        <v>12.18</v>
      </c>
      <c r="M73" s="40">
        <f t="shared" si="14"/>
        <v>10.21</v>
      </c>
      <c r="N73" s="40">
        <f t="shared" si="13"/>
        <v>12.19</v>
      </c>
      <c r="O73" s="40">
        <f t="shared" si="15"/>
        <v>1.97</v>
      </c>
      <c r="P73" s="4"/>
      <c r="Q73" s="4"/>
      <c r="R73" s="4"/>
      <c r="XEI73"/>
      <c r="XEJ73"/>
      <c r="XEK73"/>
    </row>
    <row r="74" spans="1:16365">
      <c r="A74" s="17">
        <v>7</v>
      </c>
      <c r="B74" s="18" t="s">
        <v>17</v>
      </c>
      <c r="C74" s="17">
        <v>12.58</v>
      </c>
      <c r="D74" s="57">
        <v>12.69</v>
      </c>
      <c r="E74" s="26">
        <v>11.29</v>
      </c>
      <c r="F74" s="17">
        <v>10.25</v>
      </c>
      <c r="G74" s="57">
        <v>10.03</v>
      </c>
      <c r="H74" s="55">
        <v>10.47</v>
      </c>
      <c r="I74" s="17">
        <v>12.33</v>
      </c>
      <c r="J74" s="81">
        <v>12.34</v>
      </c>
      <c r="K74" s="82">
        <v>12.03</v>
      </c>
      <c r="L74" s="40">
        <f t="shared" si="12"/>
        <v>12.1866666666667</v>
      </c>
      <c r="M74" s="40">
        <f t="shared" si="14"/>
        <v>10.25</v>
      </c>
      <c r="N74" s="40">
        <f t="shared" si="13"/>
        <v>12.2333333333333</v>
      </c>
      <c r="O74" s="40">
        <f t="shared" si="15"/>
        <v>1.93666666666667</v>
      </c>
      <c r="P74" s="4"/>
      <c r="Q74" s="4"/>
      <c r="R74" s="4"/>
      <c r="XEI74"/>
      <c r="XEJ74"/>
      <c r="XEK74"/>
    </row>
    <row r="75" spans="1:16365">
      <c r="A75" s="17">
        <v>9</v>
      </c>
      <c r="B75" s="18" t="s">
        <v>17</v>
      </c>
      <c r="C75" s="17">
        <v>12.34</v>
      </c>
      <c r="D75" s="57">
        <v>12.6</v>
      </c>
      <c r="E75" s="26">
        <v>11.26</v>
      </c>
      <c r="F75" s="17">
        <v>10.17</v>
      </c>
      <c r="G75" s="57">
        <v>9.92</v>
      </c>
      <c r="H75" s="55">
        <v>10.41</v>
      </c>
      <c r="I75" s="17">
        <v>12.07</v>
      </c>
      <c r="J75" s="81">
        <v>12.28</v>
      </c>
      <c r="K75" s="82">
        <v>11.88</v>
      </c>
      <c r="L75" s="40">
        <f t="shared" si="12"/>
        <v>12.0666666666667</v>
      </c>
      <c r="M75" s="40">
        <f t="shared" si="14"/>
        <v>10.1666666666667</v>
      </c>
      <c r="N75" s="40">
        <f t="shared" si="13"/>
        <v>12.0766666666667</v>
      </c>
      <c r="O75" s="40">
        <f t="shared" si="15"/>
        <v>1.9</v>
      </c>
      <c r="P75" s="4"/>
      <c r="Q75" s="4"/>
      <c r="R75" s="4"/>
      <c r="XEI75"/>
      <c r="XEJ75"/>
      <c r="XEK75"/>
    </row>
    <row r="76" spans="1:16365">
      <c r="A76" s="17">
        <v>11</v>
      </c>
      <c r="B76" s="18" t="s">
        <v>17</v>
      </c>
      <c r="C76" s="17">
        <v>12.36</v>
      </c>
      <c r="D76" s="57">
        <v>12.55</v>
      </c>
      <c r="E76" s="26">
        <v>11.26</v>
      </c>
      <c r="F76" s="17">
        <v>10.14</v>
      </c>
      <c r="G76" s="57">
        <v>9.9</v>
      </c>
      <c r="H76" s="55">
        <v>10.35</v>
      </c>
      <c r="I76" s="17">
        <v>12.11</v>
      </c>
      <c r="J76" s="81">
        <v>12.25</v>
      </c>
      <c r="K76" s="82">
        <v>11.9</v>
      </c>
      <c r="L76" s="40">
        <f t="shared" si="12"/>
        <v>12.0566666666667</v>
      </c>
      <c r="M76" s="40">
        <f t="shared" si="14"/>
        <v>10.13</v>
      </c>
      <c r="N76" s="40">
        <f t="shared" si="13"/>
        <v>12.0866666666667</v>
      </c>
      <c r="O76" s="40">
        <f t="shared" si="15"/>
        <v>1.92666666666667</v>
      </c>
      <c r="P76" s="4"/>
      <c r="Q76" s="4"/>
      <c r="R76" s="4"/>
      <c r="XEI76"/>
      <c r="XEJ76"/>
      <c r="XEK76"/>
    </row>
    <row r="77" ht="15.75" spans="1:16365">
      <c r="A77" s="58">
        <v>13</v>
      </c>
      <c r="B77" s="71" t="s">
        <v>17</v>
      </c>
      <c r="C77" s="58">
        <v>12.32</v>
      </c>
      <c r="D77" s="61">
        <v>12.45</v>
      </c>
      <c r="E77" s="29">
        <v>11.18</v>
      </c>
      <c r="F77" s="58">
        <v>10.03</v>
      </c>
      <c r="G77" s="61">
        <v>9.77</v>
      </c>
      <c r="H77" s="59">
        <v>10.25</v>
      </c>
      <c r="I77" s="58">
        <v>12.13</v>
      </c>
      <c r="J77" s="83">
        <v>12.24</v>
      </c>
      <c r="K77" s="84">
        <v>11.93</v>
      </c>
      <c r="L77" s="40">
        <f t="shared" si="12"/>
        <v>11.9833333333333</v>
      </c>
      <c r="M77" s="40">
        <f t="shared" si="14"/>
        <v>10.0166666666667</v>
      </c>
      <c r="N77" s="40">
        <f t="shared" si="13"/>
        <v>12.1</v>
      </c>
      <c r="O77" s="40">
        <f t="shared" si="15"/>
        <v>1.96666666666667</v>
      </c>
      <c r="P77" s="4"/>
      <c r="Q77" s="4"/>
      <c r="R77" s="4"/>
      <c r="XEI77"/>
      <c r="XEJ77"/>
      <c r="XEK77"/>
    </row>
    <row r="78" spans="1:16365">
      <c r="A78" s="67" t="s">
        <v>11</v>
      </c>
      <c r="B78" s="68" t="s">
        <v>41</v>
      </c>
      <c r="C78" s="67" t="s">
        <v>18</v>
      </c>
      <c r="D78" s="69" t="s">
        <v>18</v>
      </c>
      <c r="E78" s="70" t="s">
        <v>18</v>
      </c>
      <c r="F78" s="51" t="s">
        <v>18</v>
      </c>
      <c r="G78" s="54" t="s">
        <v>18</v>
      </c>
      <c r="H78" s="52" t="s">
        <v>18</v>
      </c>
      <c r="I78" s="51" t="s">
        <v>18</v>
      </c>
      <c r="J78" s="85" t="s">
        <v>18</v>
      </c>
      <c r="K78" s="86" t="s">
        <v>18</v>
      </c>
      <c r="L78" s="40"/>
      <c r="M78" s="40"/>
      <c r="P78" s="4"/>
      <c r="Q78" s="4"/>
      <c r="R78" s="4"/>
      <c r="XEI78"/>
      <c r="XEJ78"/>
      <c r="XEK78"/>
    </row>
    <row r="79" spans="1:16365">
      <c r="A79" s="17">
        <v>1</v>
      </c>
      <c r="B79" s="18" t="s">
        <v>17</v>
      </c>
      <c r="C79" s="17">
        <v>-31.75</v>
      </c>
      <c r="D79" s="57">
        <v>-32.18</v>
      </c>
      <c r="E79" s="26">
        <v>-32.17</v>
      </c>
      <c r="F79" s="17">
        <v>-31.09</v>
      </c>
      <c r="G79" s="57">
        <v>-33.36</v>
      </c>
      <c r="H79" s="55">
        <v>-31.82</v>
      </c>
      <c r="I79" s="17">
        <v>-32.16</v>
      </c>
      <c r="J79" s="81">
        <v>-31.8</v>
      </c>
      <c r="K79" s="82">
        <v>-32.01</v>
      </c>
      <c r="L79" s="40">
        <f>AVERAGE(C79:E79)</f>
        <v>-32.0333333333333</v>
      </c>
      <c r="M79" s="40">
        <f>AVERAGE(F79:H79)</f>
        <v>-32.09</v>
      </c>
      <c r="N79" s="40">
        <f>AVERAGE(I79:K79)</f>
        <v>-31.99</v>
      </c>
      <c r="O79" s="40">
        <f>L79-N79</f>
        <v>-0.043333333333333</v>
      </c>
      <c r="P79" s="4"/>
      <c r="Q79" s="4"/>
      <c r="R79" s="4"/>
      <c r="XEI79"/>
      <c r="XEJ79"/>
      <c r="XEK79"/>
    </row>
    <row r="80" spans="1:16365">
      <c r="A80" s="17">
        <v>3</v>
      </c>
      <c r="B80" s="18" t="s">
        <v>17</v>
      </c>
      <c r="C80" s="17">
        <v>-32.04</v>
      </c>
      <c r="D80" s="57">
        <v>-33.4</v>
      </c>
      <c r="E80" s="26">
        <v>-32.19</v>
      </c>
      <c r="F80" s="17">
        <v>-30.43</v>
      </c>
      <c r="G80" s="57">
        <v>-33.04</v>
      </c>
      <c r="H80" s="55">
        <v>-31.29</v>
      </c>
      <c r="I80" s="17">
        <v>-32.16</v>
      </c>
      <c r="J80" s="81">
        <v>-32.52</v>
      </c>
      <c r="K80" s="82">
        <v>-32.24</v>
      </c>
      <c r="L80" s="40">
        <f t="shared" ref="L80:L85" si="16">AVERAGE(C80:E80)</f>
        <v>-32.5433333333333</v>
      </c>
      <c r="M80" s="40">
        <f t="shared" ref="M80:M85" si="17">AVERAGE(F80:H80)</f>
        <v>-31.5866666666667</v>
      </c>
      <c r="N80" s="40">
        <f t="shared" ref="N80:N85" si="18">AVERAGE(I80:K80)</f>
        <v>-32.3066666666667</v>
      </c>
      <c r="O80" s="40">
        <f t="shared" ref="O80:O85" si="19">L80-N80</f>
        <v>-0.236666666666657</v>
      </c>
      <c r="P80" s="4"/>
      <c r="Q80" s="4"/>
      <c r="R80" s="4"/>
      <c r="XEI80"/>
      <c r="XEJ80"/>
      <c r="XEK80"/>
    </row>
    <row r="81" spans="1:16365">
      <c r="A81" s="17">
        <v>5</v>
      </c>
      <c r="B81" s="18" t="s">
        <v>17</v>
      </c>
      <c r="C81" s="17">
        <v>-31.13</v>
      </c>
      <c r="D81" s="57">
        <v>-32.12</v>
      </c>
      <c r="E81" s="26">
        <v>-32.11</v>
      </c>
      <c r="F81" s="17">
        <v>-30.65</v>
      </c>
      <c r="G81" s="57">
        <v>-32.57</v>
      </c>
      <c r="H81" s="55">
        <v>-30.77</v>
      </c>
      <c r="I81" s="17">
        <v>-32.01</v>
      </c>
      <c r="J81" s="81">
        <v>-31.14</v>
      </c>
      <c r="K81" s="82">
        <v>-31.71</v>
      </c>
      <c r="L81" s="40">
        <f t="shared" si="16"/>
        <v>-31.7866666666667</v>
      </c>
      <c r="M81" s="40">
        <f t="shared" si="17"/>
        <v>-31.33</v>
      </c>
      <c r="N81" s="40">
        <f t="shared" si="18"/>
        <v>-31.62</v>
      </c>
      <c r="O81" s="40">
        <f t="shared" si="19"/>
        <v>-0.166666666666664</v>
      </c>
      <c r="P81" s="4"/>
      <c r="Q81" s="4"/>
      <c r="R81" s="4"/>
      <c r="XEI81"/>
      <c r="XEJ81"/>
      <c r="XEK81"/>
    </row>
    <row r="82" spans="1:16365">
      <c r="A82" s="17">
        <v>7</v>
      </c>
      <c r="B82" s="18" t="s">
        <v>17</v>
      </c>
      <c r="C82" s="17">
        <v>-31.68</v>
      </c>
      <c r="D82" s="57">
        <v>-32.14</v>
      </c>
      <c r="E82" s="26">
        <v>-32.33</v>
      </c>
      <c r="F82" s="17">
        <v>-31.11</v>
      </c>
      <c r="G82" s="57">
        <v>-32.69</v>
      </c>
      <c r="H82" s="55">
        <v>-30.52</v>
      </c>
      <c r="I82" s="17">
        <v>-31.88</v>
      </c>
      <c r="J82" s="81">
        <v>-31.42</v>
      </c>
      <c r="K82" s="82">
        <v>-31.77</v>
      </c>
      <c r="L82" s="40">
        <f t="shared" si="16"/>
        <v>-32.05</v>
      </c>
      <c r="M82" s="40">
        <f t="shared" si="17"/>
        <v>-31.44</v>
      </c>
      <c r="N82" s="40">
        <f t="shared" si="18"/>
        <v>-31.69</v>
      </c>
      <c r="O82" s="40">
        <f t="shared" si="19"/>
        <v>-0.360000000000007</v>
      </c>
      <c r="P82" s="4"/>
      <c r="Q82" s="4"/>
      <c r="R82" s="4"/>
      <c r="XEI82"/>
      <c r="XEJ82"/>
      <c r="XEK82"/>
    </row>
    <row r="83" spans="1:16365">
      <c r="A83" s="17">
        <v>9</v>
      </c>
      <c r="B83" s="18" t="s">
        <v>17</v>
      </c>
      <c r="C83" s="17">
        <v>-31.61</v>
      </c>
      <c r="D83" s="57">
        <v>-32.32</v>
      </c>
      <c r="E83" s="26">
        <v>-32.06</v>
      </c>
      <c r="F83" s="17">
        <v>-31.32</v>
      </c>
      <c r="G83" s="57">
        <v>-33.25</v>
      </c>
      <c r="H83" s="55">
        <v>-32.16</v>
      </c>
      <c r="I83" s="17">
        <v>-31.95</v>
      </c>
      <c r="J83" s="81">
        <v>-32.21</v>
      </c>
      <c r="K83" s="82">
        <v>-32.13</v>
      </c>
      <c r="L83" s="40">
        <f t="shared" si="16"/>
        <v>-31.9966666666667</v>
      </c>
      <c r="M83" s="40">
        <f t="shared" si="17"/>
        <v>-32.2433333333333</v>
      </c>
      <c r="N83" s="40">
        <f t="shared" si="18"/>
        <v>-32.0966666666667</v>
      </c>
      <c r="O83" s="40">
        <f t="shared" si="19"/>
        <v>0.0999999999999943</v>
      </c>
      <c r="P83" s="4"/>
      <c r="Q83" s="4"/>
      <c r="R83" s="4"/>
      <c r="XEI83"/>
      <c r="XEJ83"/>
      <c r="XEK83"/>
    </row>
    <row r="84" spans="1:16365">
      <c r="A84" s="17">
        <v>11</v>
      </c>
      <c r="B84" s="18" t="s">
        <v>17</v>
      </c>
      <c r="C84" s="17">
        <v>-31.36</v>
      </c>
      <c r="D84" s="57">
        <v>-33.06</v>
      </c>
      <c r="E84" s="26">
        <v>-32.45</v>
      </c>
      <c r="F84" s="17">
        <v>-31.22</v>
      </c>
      <c r="G84" s="57">
        <v>-32.67</v>
      </c>
      <c r="H84" s="55">
        <v>-31.24</v>
      </c>
      <c r="I84" s="17">
        <v>-32.21</v>
      </c>
      <c r="J84" s="81">
        <v>-31.99</v>
      </c>
      <c r="K84" s="82">
        <v>-31.86</v>
      </c>
      <c r="L84" s="40">
        <f t="shared" si="16"/>
        <v>-32.29</v>
      </c>
      <c r="M84" s="40">
        <f t="shared" si="17"/>
        <v>-31.71</v>
      </c>
      <c r="N84" s="40">
        <f t="shared" si="18"/>
        <v>-32.02</v>
      </c>
      <c r="O84" s="40">
        <f t="shared" si="19"/>
        <v>-0.269999999999996</v>
      </c>
      <c r="P84" s="4"/>
      <c r="Q84" s="4"/>
      <c r="R84" s="4"/>
      <c r="XEI84"/>
      <c r="XEJ84"/>
      <c r="XEK84"/>
    </row>
    <row r="85" ht="15.75" spans="1:16365">
      <c r="A85" s="58">
        <v>13</v>
      </c>
      <c r="B85" s="71" t="s">
        <v>17</v>
      </c>
      <c r="C85" s="58">
        <v>-30.7</v>
      </c>
      <c r="D85" s="61">
        <v>-31.12</v>
      </c>
      <c r="E85" s="29">
        <v>-31.59</v>
      </c>
      <c r="F85" s="58">
        <v>-30.91</v>
      </c>
      <c r="G85" s="61">
        <v>-32.12</v>
      </c>
      <c r="H85" s="59">
        <v>-30.65</v>
      </c>
      <c r="I85" s="58">
        <v>-31.33</v>
      </c>
      <c r="J85" s="83">
        <v>-31.24</v>
      </c>
      <c r="K85" s="84">
        <v>-31.67</v>
      </c>
      <c r="L85" s="40">
        <f t="shared" si="16"/>
        <v>-31.1366666666667</v>
      </c>
      <c r="M85" s="40">
        <f t="shared" si="17"/>
        <v>-31.2266666666667</v>
      </c>
      <c r="N85" s="40">
        <f t="shared" si="18"/>
        <v>-31.4133333333333</v>
      </c>
      <c r="O85" s="40">
        <f t="shared" si="19"/>
        <v>0.276666666666664</v>
      </c>
      <c r="P85" s="4"/>
      <c r="Q85" s="4"/>
      <c r="R85" s="4"/>
      <c r="XEI85"/>
      <c r="XEJ85"/>
      <c r="XEK85"/>
    </row>
    <row r="86" spans="1:16365">
      <c r="A86" s="67" t="s">
        <v>11</v>
      </c>
      <c r="B86" s="68" t="s">
        <v>41</v>
      </c>
      <c r="C86" s="67" t="s">
        <v>20</v>
      </c>
      <c r="D86" s="69" t="s">
        <v>20</v>
      </c>
      <c r="E86" s="70" t="s">
        <v>20</v>
      </c>
      <c r="F86" s="51" t="s">
        <v>20</v>
      </c>
      <c r="G86" s="54" t="s">
        <v>20</v>
      </c>
      <c r="H86" s="52" t="s">
        <v>20</v>
      </c>
      <c r="I86" s="51" t="s">
        <v>20</v>
      </c>
      <c r="J86" s="85" t="s">
        <v>20</v>
      </c>
      <c r="K86" s="86" t="s">
        <v>20</v>
      </c>
      <c r="L86" s="40"/>
      <c r="M86" s="40"/>
      <c r="P86" s="4"/>
      <c r="Q86" s="4"/>
      <c r="R86" s="4"/>
      <c r="XEI86"/>
      <c r="XEJ86"/>
      <c r="XEK86"/>
    </row>
    <row r="87" spans="1:16365">
      <c r="A87" s="17">
        <v>1</v>
      </c>
      <c r="B87" s="18" t="s">
        <v>17</v>
      </c>
      <c r="C87" s="17">
        <v>0.79</v>
      </c>
      <c r="D87" s="57">
        <v>0.89</v>
      </c>
      <c r="E87" s="26">
        <v>1.04</v>
      </c>
      <c r="F87" s="17">
        <v>0.51</v>
      </c>
      <c r="G87" s="57">
        <v>0.55</v>
      </c>
      <c r="H87" s="55">
        <v>0.92</v>
      </c>
      <c r="I87" s="17">
        <v>1.12</v>
      </c>
      <c r="J87" s="81">
        <v>0.82</v>
      </c>
      <c r="K87" s="82">
        <v>0.76</v>
      </c>
      <c r="L87" s="40">
        <f>AVERAGE(C87:E87)</f>
        <v>0.906666666666667</v>
      </c>
      <c r="M87" s="40">
        <f t="shared" ref="M87:M93" si="20">AVERAGE(F87:H87)</f>
        <v>0.66</v>
      </c>
      <c r="N87" s="40">
        <f t="shared" ref="N87:N93" si="21">AVERAGE(I87:K87)</f>
        <v>0.9</v>
      </c>
      <c r="P87" s="4"/>
      <c r="Q87" s="4"/>
      <c r="R87" s="4"/>
      <c r="XEI87"/>
      <c r="XEJ87"/>
      <c r="XEK87"/>
    </row>
    <row r="88" spans="1:16365">
      <c r="A88" s="17">
        <v>3</v>
      </c>
      <c r="B88" s="18" t="s">
        <v>17</v>
      </c>
      <c r="C88" s="17">
        <v>0.65</v>
      </c>
      <c r="D88" s="57">
        <v>0.75</v>
      </c>
      <c r="E88" s="26">
        <v>0.65</v>
      </c>
      <c r="F88" s="17">
        <v>0.99</v>
      </c>
      <c r="G88" s="57">
        <v>0.48</v>
      </c>
      <c r="H88" s="55">
        <v>1.39</v>
      </c>
      <c r="I88" s="17">
        <v>0.88</v>
      </c>
      <c r="J88" s="81">
        <v>0.69</v>
      </c>
      <c r="K88" s="82">
        <v>0.57</v>
      </c>
      <c r="L88" s="40">
        <f t="shared" ref="L87:L93" si="22">AVERAGE(C88:E88)</f>
        <v>0.683333333333333</v>
      </c>
      <c r="M88" s="40">
        <f t="shared" si="20"/>
        <v>0.953333333333333</v>
      </c>
      <c r="N88" s="40">
        <f t="shared" si="21"/>
        <v>0.713333333333333</v>
      </c>
      <c r="P88" s="4"/>
      <c r="Q88" s="4"/>
      <c r="R88" s="4"/>
      <c r="XEI88"/>
      <c r="XEJ88"/>
      <c r="XEK88"/>
    </row>
    <row r="89" spans="1:16365">
      <c r="A89" s="17">
        <v>5</v>
      </c>
      <c r="B89" s="18" t="s">
        <v>17</v>
      </c>
      <c r="C89" s="17">
        <v>1.09</v>
      </c>
      <c r="D89" s="57">
        <v>0.8</v>
      </c>
      <c r="E89" s="26">
        <v>0.59</v>
      </c>
      <c r="F89" s="17">
        <v>0.77</v>
      </c>
      <c r="G89" s="57">
        <v>0.89</v>
      </c>
      <c r="H89" s="55">
        <v>1.39</v>
      </c>
      <c r="I89" s="17">
        <v>0.76</v>
      </c>
      <c r="J89" s="81">
        <v>1.18</v>
      </c>
      <c r="K89" s="82">
        <v>0.86</v>
      </c>
      <c r="L89" s="40">
        <f t="shared" si="22"/>
        <v>0.826666666666667</v>
      </c>
      <c r="M89" s="40">
        <f t="shared" si="20"/>
        <v>1.01666666666667</v>
      </c>
      <c r="N89" s="40">
        <f t="shared" si="21"/>
        <v>0.933333333333333</v>
      </c>
      <c r="P89" s="4"/>
      <c r="Q89" s="4"/>
      <c r="R89" s="4"/>
      <c r="XEI89"/>
      <c r="XEJ89"/>
      <c r="XEK89"/>
    </row>
    <row r="90" spans="1:16365">
      <c r="A90" s="17">
        <v>7</v>
      </c>
      <c r="B90" s="18" t="s">
        <v>17</v>
      </c>
      <c r="C90" s="17">
        <v>0.77</v>
      </c>
      <c r="D90" s="57">
        <v>0.72</v>
      </c>
      <c r="E90" s="26">
        <v>0.66</v>
      </c>
      <c r="F90" s="17">
        <v>0.27</v>
      </c>
      <c r="G90" s="57">
        <v>1.02</v>
      </c>
      <c r="H90" s="55">
        <v>0.91</v>
      </c>
      <c r="I90" s="17">
        <v>0.83</v>
      </c>
      <c r="J90" s="81">
        <v>1.08</v>
      </c>
      <c r="K90" s="82">
        <v>0.95</v>
      </c>
      <c r="L90" s="40">
        <f t="shared" si="22"/>
        <v>0.716666666666667</v>
      </c>
      <c r="M90" s="40">
        <f t="shared" si="20"/>
        <v>0.733333333333333</v>
      </c>
      <c r="N90" s="40">
        <f t="shared" si="21"/>
        <v>0.953333333333333</v>
      </c>
      <c r="P90" s="4"/>
      <c r="Q90" s="4"/>
      <c r="R90" s="4"/>
      <c r="XEI90"/>
      <c r="XEJ90"/>
      <c r="XEK90"/>
    </row>
    <row r="91" spans="1:16365">
      <c r="A91" s="17">
        <v>9</v>
      </c>
      <c r="B91" s="18" t="s">
        <v>17</v>
      </c>
      <c r="C91" s="17">
        <v>1.23</v>
      </c>
      <c r="D91" s="57">
        <v>0.85</v>
      </c>
      <c r="E91" s="26">
        <v>1.19</v>
      </c>
      <c r="F91" s="17">
        <v>0.43</v>
      </c>
      <c r="G91" s="57">
        <v>0.63</v>
      </c>
      <c r="H91" s="55">
        <v>0.59</v>
      </c>
      <c r="I91" s="17">
        <v>0.69</v>
      </c>
      <c r="J91" s="81">
        <v>0.63</v>
      </c>
      <c r="K91" s="82">
        <v>0.92</v>
      </c>
      <c r="L91" s="40">
        <f t="shared" si="22"/>
        <v>1.09</v>
      </c>
      <c r="M91" s="40">
        <f t="shared" si="20"/>
        <v>0.55</v>
      </c>
      <c r="N91" s="40">
        <f t="shared" si="21"/>
        <v>0.746666666666667</v>
      </c>
      <c r="P91" s="4"/>
      <c r="Q91" s="4"/>
      <c r="R91" s="4"/>
      <c r="XEI91"/>
      <c r="XEJ91"/>
      <c r="XEK91"/>
    </row>
    <row r="92" spans="1:16365">
      <c r="A92" s="17">
        <v>11</v>
      </c>
      <c r="B92" s="18" t="s">
        <v>17</v>
      </c>
      <c r="C92" s="17">
        <v>0.72</v>
      </c>
      <c r="D92" s="57">
        <v>0.79</v>
      </c>
      <c r="E92" s="26">
        <v>0.71</v>
      </c>
      <c r="F92" s="17">
        <v>0.54</v>
      </c>
      <c r="G92" s="57">
        <v>0.77</v>
      </c>
      <c r="H92" s="55">
        <v>0.82</v>
      </c>
      <c r="I92" s="17">
        <v>0.61</v>
      </c>
      <c r="J92" s="81">
        <v>0.75</v>
      </c>
      <c r="K92" s="82">
        <v>0.88</v>
      </c>
      <c r="L92" s="40">
        <f t="shared" si="22"/>
        <v>0.74</v>
      </c>
      <c r="M92" s="40">
        <f t="shared" si="20"/>
        <v>0.71</v>
      </c>
      <c r="N92" s="40">
        <f t="shared" si="21"/>
        <v>0.746666666666667</v>
      </c>
      <c r="P92" s="4"/>
      <c r="Q92" s="4"/>
      <c r="R92" s="4"/>
      <c r="XEI92"/>
      <c r="XEJ92"/>
      <c r="XEK92"/>
    </row>
    <row r="93" ht="15.75" spans="1:16365">
      <c r="A93" s="58">
        <v>13</v>
      </c>
      <c r="B93" s="71" t="s">
        <v>17</v>
      </c>
      <c r="C93" s="58">
        <v>1.33</v>
      </c>
      <c r="D93" s="61">
        <v>1.37</v>
      </c>
      <c r="E93" s="29">
        <v>0.62</v>
      </c>
      <c r="F93" s="58">
        <v>0.63</v>
      </c>
      <c r="G93" s="61">
        <v>0.72</v>
      </c>
      <c r="H93" s="59">
        <v>0.75</v>
      </c>
      <c r="I93" s="58">
        <v>0.95</v>
      </c>
      <c r="J93" s="83">
        <v>0.88</v>
      </c>
      <c r="K93" s="84">
        <v>0.69</v>
      </c>
      <c r="L93" s="40">
        <f t="shared" si="22"/>
        <v>1.10666666666667</v>
      </c>
      <c r="M93" s="40">
        <f t="shared" si="20"/>
        <v>0.7</v>
      </c>
      <c r="N93" s="40">
        <f t="shared" si="21"/>
        <v>0.84</v>
      </c>
      <c r="P93" s="4"/>
      <c r="Q93" s="4"/>
      <c r="R93" s="4"/>
      <c r="XEI93"/>
      <c r="XEJ93"/>
      <c r="XEK93"/>
    </row>
    <row r="94" spans="1:16365">
      <c r="A94" s="67" t="s">
        <v>11</v>
      </c>
      <c r="B94" s="68" t="s">
        <v>41</v>
      </c>
      <c r="C94" s="67" t="s">
        <v>21</v>
      </c>
      <c r="D94" s="69" t="s">
        <v>21</v>
      </c>
      <c r="E94" s="70" t="s">
        <v>21</v>
      </c>
      <c r="F94" s="51" t="s">
        <v>21</v>
      </c>
      <c r="G94" s="54" t="s">
        <v>21</v>
      </c>
      <c r="H94" s="52" t="s">
        <v>21</v>
      </c>
      <c r="I94" s="67" t="s">
        <v>21</v>
      </c>
      <c r="J94" s="79" t="s">
        <v>21</v>
      </c>
      <c r="K94" s="80" t="s">
        <v>21</v>
      </c>
      <c r="L94" s="40"/>
      <c r="M94" s="40"/>
      <c r="P94" s="4"/>
      <c r="Q94" s="4"/>
      <c r="R94" s="4"/>
      <c r="XEI94"/>
      <c r="XEJ94"/>
      <c r="XEK94"/>
    </row>
    <row r="95" spans="1:16365">
      <c r="A95" s="17">
        <v>1</v>
      </c>
      <c r="B95" s="18" t="s">
        <v>17</v>
      </c>
      <c r="C95" s="17">
        <v>-30.92</v>
      </c>
      <c r="D95" s="57">
        <v>-30.07</v>
      </c>
      <c r="E95" s="26">
        <v>-30.35</v>
      </c>
      <c r="F95" s="17">
        <v>-30.57</v>
      </c>
      <c r="G95" s="57">
        <v>-32.6</v>
      </c>
      <c r="H95" s="55">
        <v>-30.26</v>
      </c>
      <c r="I95" s="17">
        <v>-30.6</v>
      </c>
      <c r="J95" s="81">
        <v>-30.7</v>
      </c>
      <c r="K95" s="82">
        <v>-31.08</v>
      </c>
      <c r="L95" s="40"/>
      <c r="M95" s="40"/>
      <c r="P95" s="4"/>
      <c r="Q95" s="4"/>
      <c r="R95" s="4"/>
      <c r="XEI95"/>
      <c r="XEJ95"/>
      <c r="XEK95"/>
    </row>
    <row r="96" spans="1:16365">
      <c r="A96" s="17">
        <v>3</v>
      </c>
      <c r="B96" s="18" t="s">
        <v>17</v>
      </c>
      <c r="C96" s="17">
        <v>-31.2</v>
      </c>
      <c r="D96" s="57">
        <v>-32.11</v>
      </c>
      <c r="E96" s="26">
        <v>-31.14</v>
      </c>
      <c r="F96" s="17">
        <v>-28.42</v>
      </c>
      <c r="G96" s="57">
        <v>-32.2</v>
      </c>
      <c r="H96" s="55">
        <v>-28</v>
      </c>
      <c r="I96" s="17">
        <v>-30.61</v>
      </c>
      <c r="J96" s="81">
        <v>-30.98</v>
      </c>
      <c r="K96" s="82">
        <v>-31.35</v>
      </c>
      <c r="L96" s="40"/>
      <c r="M96" s="40"/>
      <c r="P96" s="4"/>
      <c r="Q96" s="4"/>
      <c r="R96" s="4"/>
      <c r="XEI96"/>
      <c r="XEJ96"/>
      <c r="XEK96"/>
    </row>
    <row r="97" spans="1:16365">
      <c r="A97" s="17">
        <v>5</v>
      </c>
      <c r="B97" s="18" t="s">
        <v>17</v>
      </c>
      <c r="C97" s="17">
        <v>-29.22</v>
      </c>
      <c r="D97" s="57">
        <v>-30.18</v>
      </c>
      <c r="E97" s="26">
        <v>-31.03</v>
      </c>
      <c r="F97" s="17">
        <v>-29.02</v>
      </c>
      <c r="G97" s="57">
        <v>-31.25</v>
      </c>
      <c r="H97" s="55">
        <v>-29.45</v>
      </c>
      <c r="I97" s="17">
        <v>-31.28</v>
      </c>
      <c r="J97" s="81">
        <v>-28.8</v>
      </c>
      <c r="K97" s="82">
        <v>-30.41</v>
      </c>
      <c r="L97" s="40"/>
      <c r="M97" s="40"/>
      <c r="P97" s="4"/>
      <c r="Q97" s="4"/>
      <c r="R97" s="4"/>
      <c r="XEI97"/>
      <c r="XEJ97"/>
      <c r="XEK97"/>
    </row>
    <row r="98" spans="1:16365">
      <c r="A98" s="17">
        <v>7</v>
      </c>
      <c r="B98" s="18" t="s">
        <v>17</v>
      </c>
      <c r="C98" s="17">
        <v>-30.41</v>
      </c>
      <c r="D98" s="57">
        <v>-31.02</v>
      </c>
      <c r="E98" s="26">
        <v>-31.29</v>
      </c>
      <c r="F98" s="17">
        <v>-30.66</v>
      </c>
      <c r="G98" s="57">
        <v>-30.64</v>
      </c>
      <c r="H98" s="55">
        <v>-29.1</v>
      </c>
      <c r="I98" s="17">
        <v>-30.09</v>
      </c>
      <c r="J98" s="81">
        <v>-29.35</v>
      </c>
      <c r="K98" s="82">
        <v>-30.42</v>
      </c>
      <c r="L98" s="40"/>
      <c r="M98" s="40"/>
      <c r="P98" s="4"/>
      <c r="Q98" s="4"/>
      <c r="R98" s="4"/>
      <c r="XEI98"/>
      <c r="XEJ98"/>
      <c r="XEK98"/>
    </row>
    <row r="99" spans="1:16365">
      <c r="A99" s="17">
        <v>9</v>
      </c>
      <c r="B99" s="18" t="s">
        <v>17</v>
      </c>
      <c r="C99" s="17">
        <v>-28.64</v>
      </c>
      <c r="D99" s="57">
        <v>-30.81</v>
      </c>
      <c r="E99" s="26">
        <v>-30.1</v>
      </c>
      <c r="F99" s="17">
        <v>-30.65</v>
      </c>
      <c r="G99" s="57">
        <v>-32.21</v>
      </c>
      <c r="H99" s="55">
        <v>-31.2</v>
      </c>
      <c r="I99" s="17">
        <v>-30.58</v>
      </c>
      <c r="J99" s="81">
        <v>-31.32</v>
      </c>
      <c r="K99" s="82">
        <v>-30.28</v>
      </c>
      <c r="L99" s="40"/>
      <c r="M99" s="40"/>
      <c r="P99" s="4"/>
      <c r="Q99" s="4"/>
      <c r="R99" s="4"/>
      <c r="XEI99"/>
      <c r="XEJ99"/>
      <c r="XEK99"/>
    </row>
    <row r="100" spans="1:16365">
      <c r="A100" s="17">
        <v>11</v>
      </c>
      <c r="B100" s="18" t="s">
        <v>17</v>
      </c>
      <c r="C100" s="17">
        <v>-30.43</v>
      </c>
      <c r="D100" s="57">
        <v>-31.11</v>
      </c>
      <c r="E100" s="26">
        <v>-31.5</v>
      </c>
      <c r="F100" s="17">
        <v>-30.68</v>
      </c>
      <c r="G100" s="57">
        <v>-30.84</v>
      </c>
      <c r="H100" s="55">
        <v>-29.75</v>
      </c>
      <c r="I100" s="17">
        <v>-30.69</v>
      </c>
      <c r="J100" s="81">
        <v>-30.35</v>
      </c>
      <c r="K100" s="82">
        <v>-29.75</v>
      </c>
      <c r="L100" s="40"/>
      <c r="M100" s="40"/>
      <c r="P100" s="4"/>
      <c r="Q100" s="4"/>
      <c r="R100" s="4"/>
      <c r="XEI100"/>
      <c r="XEJ100"/>
      <c r="XEK100"/>
    </row>
    <row r="101" ht="15.75" spans="1:16365">
      <c r="A101" s="58">
        <v>13</v>
      </c>
      <c r="B101" s="71" t="s">
        <v>17</v>
      </c>
      <c r="C101" s="58">
        <v>-27.7</v>
      </c>
      <c r="D101" s="61">
        <v>-28.62</v>
      </c>
      <c r="E101" s="29">
        <v>-30.35</v>
      </c>
      <c r="F101" s="58">
        <v>-30.01</v>
      </c>
      <c r="G101" s="61">
        <v>-30.67</v>
      </c>
      <c r="H101" s="59">
        <v>-29.82</v>
      </c>
      <c r="I101" s="58">
        <v>-30.24</v>
      </c>
      <c r="J101" s="83">
        <v>-29.91</v>
      </c>
      <c r="K101" s="84">
        <v>-30.54</v>
      </c>
      <c r="L101" s="40"/>
      <c r="M101" s="40"/>
      <c r="P101" s="4"/>
      <c r="Q101" s="4"/>
      <c r="R101" s="4"/>
      <c r="XEI101"/>
      <c r="XEJ101"/>
      <c r="XEK101"/>
    </row>
    <row r="102" ht="15.75" spans="8:21">
      <c r="H102" s="45"/>
      <c r="U102" s="45"/>
    </row>
    <row r="103" ht="15.75" spans="1:21">
      <c r="A103" s="72" t="s">
        <v>42</v>
      </c>
      <c r="B103" s="73"/>
      <c r="C103" s="73"/>
      <c r="D103" s="62" t="s">
        <v>42</v>
      </c>
      <c r="E103" s="63"/>
      <c r="F103" s="74" t="s">
        <v>24</v>
      </c>
      <c r="G103" s="75" t="s">
        <v>25</v>
      </c>
      <c r="H103" s="76" t="s">
        <v>26</v>
      </c>
      <c r="I103" s="10" t="s">
        <v>30</v>
      </c>
      <c r="J103" s="11" t="s">
        <v>29</v>
      </c>
      <c r="K103" s="24" t="s">
        <v>31</v>
      </c>
      <c r="L103" s="10" t="s">
        <v>43</v>
      </c>
      <c r="M103" s="87" t="s">
        <v>44</v>
      </c>
      <c r="N103" s="88" t="s">
        <v>45</v>
      </c>
      <c r="O103" s="40" t="s">
        <v>46</v>
      </c>
      <c r="P103" s="40" t="s">
        <v>47</v>
      </c>
      <c r="Q103" s="40" t="s">
        <v>48</v>
      </c>
      <c r="U103" s="45"/>
    </row>
    <row r="104" spans="1:21">
      <c r="A104" s="67" t="s">
        <v>49</v>
      </c>
      <c r="B104" s="69" t="s">
        <v>50</v>
      </c>
      <c r="C104" s="68" t="s">
        <v>51</v>
      </c>
      <c r="D104" s="67" t="s">
        <v>11</v>
      </c>
      <c r="E104" s="68" t="s">
        <v>41</v>
      </c>
      <c r="F104" s="67" t="s">
        <v>13</v>
      </c>
      <c r="G104" s="69" t="s">
        <v>13</v>
      </c>
      <c r="H104" s="70" t="s">
        <v>13</v>
      </c>
      <c r="I104" s="51" t="s">
        <v>13</v>
      </c>
      <c r="J104" s="54" t="s">
        <v>13</v>
      </c>
      <c r="K104" s="52" t="s">
        <v>13</v>
      </c>
      <c r="L104" s="51" t="s">
        <v>13</v>
      </c>
      <c r="M104" s="85" t="s">
        <v>13</v>
      </c>
      <c r="N104" s="86" t="s">
        <v>13</v>
      </c>
      <c r="U104" s="45"/>
    </row>
    <row r="105" spans="1:21">
      <c r="A105" s="17" t="s">
        <v>52</v>
      </c>
      <c r="B105" s="57" t="s">
        <v>53</v>
      </c>
      <c r="C105" s="18">
        <v>11</v>
      </c>
      <c r="D105" s="17">
        <v>1</v>
      </c>
      <c r="E105" s="18" t="s">
        <v>17</v>
      </c>
      <c r="F105" s="17">
        <v>11.9</v>
      </c>
      <c r="G105" s="57">
        <v>12.85</v>
      </c>
      <c r="H105" s="26">
        <v>12.69</v>
      </c>
      <c r="I105" s="17">
        <v>8.88</v>
      </c>
      <c r="J105" s="57">
        <v>9.89</v>
      </c>
      <c r="K105" s="55">
        <v>10.23</v>
      </c>
      <c r="L105" s="17">
        <v>12.57</v>
      </c>
      <c r="M105" s="81">
        <v>12.62</v>
      </c>
      <c r="N105" s="89">
        <v>11.52</v>
      </c>
      <c r="O105" s="40">
        <f t="shared" ref="O105:O111" si="23">AVERAGE(F105:H105)</f>
        <v>12.48</v>
      </c>
      <c r="P105" s="40">
        <f t="shared" ref="P105:P111" si="24">AVERAGE(I105:K105)</f>
        <v>9.66666666666667</v>
      </c>
      <c r="Q105" s="40">
        <f t="shared" ref="Q105:Q111" si="25">AVERAGE(L105:N105)</f>
        <v>12.2366666666667</v>
      </c>
      <c r="R105" s="40">
        <f>O105-P105</f>
        <v>2.81333333333333</v>
      </c>
      <c r="U105" s="45"/>
    </row>
    <row r="106" spans="1:21">
      <c r="A106" s="17" t="s">
        <v>52</v>
      </c>
      <c r="B106" s="57" t="s">
        <v>53</v>
      </c>
      <c r="C106" s="18">
        <v>11</v>
      </c>
      <c r="D106" s="17">
        <v>3</v>
      </c>
      <c r="E106" s="18" t="s">
        <v>17</v>
      </c>
      <c r="F106" s="17">
        <v>11.75</v>
      </c>
      <c r="G106" s="57">
        <v>12.73</v>
      </c>
      <c r="H106" s="26">
        <v>12.66</v>
      </c>
      <c r="I106" s="17">
        <v>8.92</v>
      </c>
      <c r="J106" s="57">
        <v>9.85</v>
      </c>
      <c r="K106" s="55">
        <v>10.26</v>
      </c>
      <c r="L106" s="17">
        <v>12.44</v>
      </c>
      <c r="M106" s="81">
        <v>12.43</v>
      </c>
      <c r="N106" s="89">
        <v>11.28</v>
      </c>
      <c r="O106" s="40">
        <f t="shared" si="23"/>
        <v>12.38</v>
      </c>
      <c r="P106" s="40">
        <f t="shared" si="24"/>
        <v>9.67666666666667</v>
      </c>
      <c r="Q106" s="40">
        <f t="shared" si="25"/>
        <v>12.05</v>
      </c>
      <c r="R106" s="40">
        <f t="shared" ref="R106:R111" si="26">O106-P106</f>
        <v>2.70333333333333</v>
      </c>
      <c r="U106" s="45"/>
    </row>
    <row r="107" spans="1:21">
      <c r="A107" s="17" t="s">
        <v>52</v>
      </c>
      <c r="B107" s="57" t="s">
        <v>53</v>
      </c>
      <c r="C107" s="18">
        <v>11</v>
      </c>
      <c r="D107" s="17">
        <v>5</v>
      </c>
      <c r="E107" s="18" t="s">
        <v>17</v>
      </c>
      <c r="F107" s="17">
        <v>11.78</v>
      </c>
      <c r="G107" s="57">
        <v>12.78</v>
      </c>
      <c r="H107" s="26">
        <v>12.69</v>
      </c>
      <c r="I107" s="17">
        <v>8.9</v>
      </c>
      <c r="J107" s="57">
        <v>9.91</v>
      </c>
      <c r="K107" s="55">
        <v>10.33</v>
      </c>
      <c r="L107" s="17">
        <v>12.4</v>
      </c>
      <c r="M107" s="81">
        <v>12.34</v>
      </c>
      <c r="N107" s="89">
        <v>11.36</v>
      </c>
      <c r="O107" s="40">
        <f t="shared" si="23"/>
        <v>12.4166666666667</v>
      </c>
      <c r="P107" s="40">
        <f t="shared" si="24"/>
        <v>9.71333333333333</v>
      </c>
      <c r="Q107" s="40">
        <f t="shared" si="25"/>
        <v>12.0333333333333</v>
      </c>
      <c r="R107" s="40">
        <f t="shared" si="26"/>
        <v>2.70333333333333</v>
      </c>
      <c r="U107" s="45"/>
    </row>
    <row r="108" spans="1:21">
      <c r="A108" s="17" t="s">
        <v>52</v>
      </c>
      <c r="B108" s="57" t="s">
        <v>53</v>
      </c>
      <c r="C108" s="18">
        <v>11</v>
      </c>
      <c r="D108" s="17">
        <v>7</v>
      </c>
      <c r="E108" s="18" t="s">
        <v>17</v>
      </c>
      <c r="F108" s="17">
        <v>11.89</v>
      </c>
      <c r="G108" s="57">
        <v>12.83</v>
      </c>
      <c r="H108" s="26">
        <v>12.68</v>
      </c>
      <c r="I108" s="17">
        <v>8.93</v>
      </c>
      <c r="J108" s="57">
        <v>9.95</v>
      </c>
      <c r="K108" s="55">
        <v>10.35</v>
      </c>
      <c r="L108" s="17">
        <v>12.47</v>
      </c>
      <c r="M108" s="81">
        <v>12.4</v>
      </c>
      <c r="N108" s="89">
        <v>11.32</v>
      </c>
      <c r="O108" s="40">
        <f t="shared" si="23"/>
        <v>12.4666666666667</v>
      </c>
      <c r="P108" s="40">
        <f t="shared" si="24"/>
        <v>9.74333333333333</v>
      </c>
      <c r="Q108" s="40">
        <f t="shared" si="25"/>
        <v>12.0633333333333</v>
      </c>
      <c r="R108" s="40">
        <f t="shared" si="26"/>
        <v>2.72333333333333</v>
      </c>
      <c r="U108" s="45"/>
    </row>
    <row r="109" spans="1:21">
      <c r="A109" s="17" t="s">
        <v>52</v>
      </c>
      <c r="B109" s="57" t="s">
        <v>53</v>
      </c>
      <c r="C109" s="18">
        <v>11</v>
      </c>
      <c r="D109" s="17">
        <v>9</v>
      </c>
      <c r="E109" s="18" t="s">
        <v>17</v>
      </c>
      <c r="F109" s="17">
        <v>11.88</v>
      </c>
      <c r="G109" s="57">
        <v>12.82</v>
      </c>
      <c r="H109" s="26">
        <v>12.61</v>
      </c>
      <c r="I109" s="17">
        <v>8.82</v>
      </c>
      <c r="J109" s="57">
        <v>9.64</v>
      </c>
      <c r="K109" s="55">
        <v>10.17</v>
      </c>
      <c r="L109" s="17">
        <v>12.41</v>
      </c>
      <c r="M109" s="81">
        <v>12.4</v>
      </c>
      <c r="N109" s="89">
        <v>11.13</v>
      </c>
      <c r="O109" s="40">
        <f t="shared" si="23"/>
        <v>12.4366666666667</v>
      </c>
      <c r="P109" s="40">
        <f t="shared" si="24"/>
        <v>9.54333333333333</v>
      </c>
      <c r="Q109" s="40">
        <f t="shared" si="25"/>
        <v>11.98</v>
      </c>
      <c r="R109" s="40">
        <f t="shared" si="26"/>
        <v>2.89333333333333</v>
      </c>
      <c r="U109" s="45"/>
    </row>
    <row r="110" spans="1:21">
      <c r="A110" s="17" t="s">
        <v>52</v>
      </c>
      <c r="B110" s="57" t="s">
        <v>53</v>
      </c>
      <c r="C110" s="18">
        <v>11</v>
      </c>
      <c r="D110" s="17">
        <v>11</v>
      </c>
      <c r="E110" s="18" t="s">
        <v>17</v>
      </c>
      <c r="F110" s="17">
        <v>11.82</v>
      </c>
      <c r="G110" s="57">
        <v>12.74</v>
      </c>
      <c r="H110" s="26">
        <v>12.59</v>
      </c>
      <c r="I110" s="17">
        <v>8.81</v>
      </c>
      <c r="J110" s="57">
        <v>9.73</v>
      </c>
      <c r="K110" s="55">
        <v>10.18</v>
      </c>
      <c r="L110" s="17">
        <v>12.44</v>
      </c>
      <c r="M110" s="81">
        <v>12.37</v>
      </c>
      <c r="N110" s="89">
        <v>11.12</v>
      </c>
      <c r="O110" s="40">
        <f t="shared" si="23"/>
        <v>12.3833333333333</v>
      </c>
      <c r="P110" s="40">
        <f t="shared" si="24"/>
        <v>9.57333333333333</v>
      </c>
      <c r="Q110" s="40">
        <f t="shared" si="25"/>
        <v>11.9766666666667</v>
      </c>
      <c r="R110" s="40">
        <f t="shared" si="26"/>
        <v>2.81</v>
      </c>
      <c r="U110" s="45"/>
    </row>
    <row r="111" ht="15.75" spans="1:21">
      <c r="A111" s="58" t="s">
        <v>52</v>
      </c>
      <c r="B111" s="61" t="s">
        <v>53</v>
      </c>
      <c r="C111" s="71">
        <v>11</v>
      </c>
      <c r="D111" s="58">
        <v>13</v>
      </c>
      <c r="E111" s="71" t="s">
        <v>17</v>
      </c>
      <c r="F111" s="58">
        <v>11.64</v>
      </c>
      <c r="G111" s="61">
        <v>12.64</v>
      </c>
      <c r="H111" s="29">
        <v>12.59</v>
      </c>
      <c r="I111" s="58">
        <v>8.73</v>
      </c>
      <c r="J111" s="61">
        <v>9.84</v>
      </c>
      <c r="K111" s="59">
        <v>10.21</v>
      </c>
      <c r="L111" s="58">
        <v>12.41</v>
      </c>
      <c r="M111" s="83">
        <v>12.36</v>
      </c>
      <c r="N111" s="90">
        <v>11.1</v>
      </c>
      <c r="O111" s="40">
        <f t="shared" si="23"/>
        <v>12.29</v>
      </c>
      <c r="P111" s="40">
        <f t="shared" si="24"/>
        <v>9.59333333333333</v>
      </c>
      <c r="Q111" s="40">
        <f t="shared" si="25"/>
        <v>11.9566666666667</v>
      </c>
      <c r="R111" s="40">
        <f t="shared" si="26"/>
        <v>2.69666666666667</v>
      </c>
      <c r="U111" s="45"/>
    </row>
    <row r="112" spans="1:21">
      <c r="A112" s="67" t="s">
        <v>49</v>
      </c>
      <c r="B112" s="69" t="s">
        <v>50</v>
      </c>
      <c r="C112" s="68" t="s">
        <v>51</v>
      </c>
      <c r="D112" s="67" t="s">
        <v>11</v>
      </c>
      <c r="E112" s="68" t="s">
        <v>41</v>
      </c>
      <c r="F112" s="67" t="s">
        <v>18</v>
      </c>
      <c r="G112" s="69" t="s">
        <v>18</v>
      </c>
      <c r="H112" s="70" t="s">
        <v>18</v>
      </c>
      <c r="I112" s="51" t="s">
        <v>18</v>
      </c>
      <c r="J112" s="54" t="s">
        <v>18</v>
      </c>
      <c r="K112" s="52" t="s">
        <v>18</v>
      </c>
      <c r="L112" s="51" t="s">
        <v>18</v>
      </c>
      <c r="M112" s="85" t="s">
        <v>18</v>
      </c>
      <c r="N112" s="86" t="s">
        <v>18</v>
      </c>
      <c r="U112" s="45"/>
    </row>
    <row r="113" spans="1:21">
      <c r="A113" s="17" t="s">
        <v>52</v>
      </c>
      <c r="B113" s="57" t="s">
        <v>53</v>
      </c>
      <c r="C113" s="18">
        <v>11</v>
      </c>
      <c r="D113" s="17">
        <v>1</v>
      </c>
      <c r="E113" s="18" t="s">
        <v>17</v>
      </c>
      <c r="F113" s="17">
        <v>-32.39</v>
      </c>
      <c r="G113" s="57">
        <v>-31.8</v>
      </c>
      <c r="H113" s="26">
        <v>-31.87</v>
      </c>
      <c r="I113" s="17">
        <v>-31.7</v>
      </c>
      <c r="J113" s="57">
        <v>-31.83</v>
      </c>
      <c r="K113" s="55">
        <v>-31.46</v>
      </c>
      <c r="L113" s="17">
        <v>-31.25</v>
      </c>
      <c r="M113" s="81">
        <v>-31.13</v>
      </c>
      <c r="N113" s="89">
        <v>-32.47</v>
      </c>
      <c r="O113" s="40">
        <f t="shared" ref="O113:O119" si="27">AVERAGE(F113:H113)</f>
        <v>-32.02</v>
      </c>
      <c r="P113" s="40">
        <f t="shared" ref="P113:P119" si="28">AVERAGE(I113:K113)</f>
        <v>-31.6633333333333</v>
      </c>
      <c r="Q113" s="40">
        <f t="shared" ref="Q113:Q119" si="29">AVERAGE(L113:N113)</f>
        <v>-31.6166666666667</v>
      </c>
      <c r="R113" s="40">
        <f>Q113-N79</f>
        <v>0.373333333333335</v>
      </c>
      <c r="S113" s="4">
        <f>O113-L79</f>
        <v>0.0133333333333283</v>
      </c>
      <c r="T113" s="4">
        <f>-R113+S113</f>
        <v>-0.360000000000007</v>
      </c>
      <c r="U113" s="45">
        <f>O113-Q113</f>
        <v>-0.40333333333334</v>
      </c>
    </row>
    <row r="114" spans="1:21">
      <c r="A114" s="17" t="s">
        <v>52</v>
      </c>
      <c r="B114" s="57" t="s">
        <v>53</v>
      </c>
      <c r="C114" s="18">
        <v>11</v>
      </c>
      <c r="D114" s="17">
        <v>3</v>
      </c>
      <c r="E114" s="18" t="s">
        <v>17</v>
      </c>
      <c r="F114" s="17">
        <v>-31.66</v>
      </c>
      <c r="G114" s="57">
        <v>-33.09</v>
      </c>
      <c r="H114" s="26">
        <v>-32.75</v>
      </c>
      <c r="I114" s="17">
        <v>-31.55</v>
      </c>
      <c r="J114" s="57">
        <v>-31.26</v>
      </c>
      <c r="K114" s="55">
        <v>-32.39</v>
      </c>
      <c r="L114" s="17">
        <v>-32.4</v>
      </c>
      <c r="M114" s="81">
        <v>-31.31</v>
      </c>
      <c r="N114" s="89">
        <v>-31.95</v>
      </c>
      <c r="O114" s="40">
        <f t="shared" si="27"/>
        <v>-32.5</v>
      </c>
      <c r="P114" s="40">
        <f t="shared" si="28"/>
        <v>-31.7333333333333</v>
      </c>
      <c r="Q114" s="40">
        <f t="shared" si="29"/>
        <v>-31.8866666666667</v>
      </c>
      <c r="R114" s="40">
        <f t="shared" ref="R114:R119" si="30">Q114-N80</f>
        <v>0.420000000000005</v>
      </c>
      <c r="S114" s="4">
        <f>O114-L80</f>
        <v>0.0433333333333294</v>
      </c>
      <c r="T114" s="4">
        <f t="shared" ref="T114:T119" si="31">-R114+S114</f>
        <v>-0.376666666666676</v>
      </c>
      <c r="U114" s="45">
        <f t="shared" ref="U114:U119" si="32">O114-Q114</f>
        <v>-0.613333333333333</v>
      </c>
    </row>
    <row r="115" spans="1:21">
      <c r="A115" s="17" t="s">
        <v>52</v>
      </c>
      <c r="B115" s="57" t="s">
        <v>53</v>
      </c>
      <c r="C115" s="18">
        <v>11</v>
      </c>
      <c r="D115" s="17">
        <v>5</v>
      </c>
      <c r="E115" s="18" t="s">
        <v>17</v>
      </c>
      <c r="F115" s="17">
        <v>-32.2</v>
      </c>
      <c r="G115" s="57">
        <v>-32.17</v>
      </c>
      <c r="H115" s="26">
        <v>-31.96</v>
      </c>
      <c r="I115" s="17">
        <v>-31.09</v>
      </c>
      <c r="J115" s="57">
        <v>-31.14</v>
      </c>
      <c r="K115" s="55">
        <v>-31.45</v>
      </c>
      <c r="L115" s="17">
        <v>-31.79</v>
      </c>
      <c r="M115" s="81">
        <v>-31.18</v>
      </c>
      <c r="N115" s="89">
        <v>-31.76</v>
      </c>
      <c r="O115" s="40">
        <f t="shared" si="27"/>
        <v>-32.11</v>
      </c>
      <c r="P115" s="40">
        <f t="shared" si="28"/>
        <v>-31.2266666666667</v>
      </c>
      <c r="Q115" s="40">
        <f t="shared" si="29"/>
        <v>-31.5766666666667</v>
      </c>
      <c r="R115" s="40">
        <f t="shared" si="30"/>
        <v>0.043333333333333</v>
      </c>
      <c r="S115" s="4">
        <f t="shared" ref="S114:S119" si="33">O115-L81</f>
        <v>-0.323333333333341</v>
      </c>
      <c r="T115" s="4">
        <f t="shared" si="31"/>
        <v>-0.366666666666674</v>
      </c>
      <c r="U115" s="45">
        <f t="shared" si="32"/>
        <v>-0.533333333333339</v>
      </c>
    </row>
    <row r="116" spans="1:21">
      <c r="A116" s="17" t="s">
        <v>52</v>
      </c>
      <c r="B116" s="57" t="s">
        <v>53</v>
      </c>
      <c r="C116" s="18">
        <v>11</v>
      </c>
      <c r="D116" s="17">
        <v>7</v>
      </c>
      <c r="E116" s="18" t="s">
        <v>17</v>
      </c>
      <c r="F116" s="17">
        <v>-32.46</v>
      </c>
      <c r="G116" s="57">
        <v>-32.28</v>
      </c>
      <c r="H116" s="26">
        <v>-32.37</v>
      </c>
      <c r="I116" s="17">
        <v>-30.12</v>
      </c>
      <c r="J116" s="57">
        <v>-31.63</v>
      </c>
      <c r="K116" s="55">
        <v>-31.85</v>
      </c>
      <c r="L116" s="17">
        <v>-31.25</v>
      </c>
      <c r="M116" s="81">
        <v>-30.33</v>
      </c>
      <c r="N116" s="89">
        <v>-31.77</v>
      </c>
      <c r="O116" s="40">
        <f t="shared" si="27"/>
        <v>-32.37</v>
      </c>
      <c r="P116" s="40">
        <f t="shared" si="28"/>
        <v>-31.2</v>
      </c>
      <c r="Q116" s="40">
        <f t="shared" si="29"/>
        <v>-31.1166666666667</v>
      </c>
      <c r="R116" s="40">
        <f t="shared" si="30"/>
        <v>0.573333333333334</v>
      </c>
      <c r="S116" s="4">
        <f t="shared" si="33"/>
        <v>-0.32</v>
      </c>
      <c r="T116" s="4">
        <f t="shared" si="31"/>
        <v>-0.893333333333334</v>
      </c>
      <c r="U116" s="45">
        <f t="shared" si="32"/>
        <v>-1.25333333333334</v>
      </c>
    </row>
    <row r="117" spans="1:21">
      <c r="A117" s="17" t="s">
        <v>52</v>
      </c>
      <c r="B117" s="57" t="s">
        <v>53</v>
      </c>
      <c r="C117" s="18">
        <v>11</v>
      </c>
      <c r="D117" s="17">
        <v>9</v>
      </c>
      <c r="E117" s="18" t="s">
        <v>17</v>
      </c>
      <c r="F117" s="17">
        <v>-32.97</v>
      </c>
      <c r="G117" s="57">
        <v>-31.78</v>
      </c>
      <c r="H117" s="26">
        <v>-32.68</v>
      </c>
      <c r="I117" s="17">
        <v>-31.47</v>
      </c>
      <c r="J117" s="57">
        <v>-31.55</v>
      </c>
      <c r="K117" s="55">
        <v>-32.69</v>
      </c>
      <c r="L117" s="17">
        <v>-32.1</v>
      </c>
      <c r="M117" s="81">
        <v>-31.5</v>
      </c>
      <c r="N117" s="89">
        <v>-32.45</v>
      </c>
      <c r="O117" s="40">
        <f t="shared" si="27"/>
        <v>-32.4766666666667</v>
      </c>
      <c r="P117" s="40">
        <f t="shared" si="28"/>
        <v>-31.9033333333333</v>
      </c>
      <c r="Q117" s="40">
        <f t="shared" si="29"/>
        <v>-32.0166666666667</v>
      </c>
      <c r="R117" s="40">
        <f t="shared" si="30"/>
        <v>0.0799999999999912</v>
      </c>
      <c r="S117" s="4">
        <f t="shared" si="33"/>
        <v>-0.479999999999997</v>
      </c>
      <c r="T117" s="4">
        <f t="shared" si="31"/>
        <v>-0.559999999999988</v>
      </c>
      <c r="U117" s="45">
        <f t="shared" si="32"/>
        <v>-0.459999999999994</v>
      </c>
    </row>
    <row r="118" spans="1:21">
      <c r="A118" s="17" t="s">
        <v>52</v>
      </c>
      <c r="B118" s="57" t="s">
        <v>53</v>
      </c>
      <c r="C118" s="18">
        <v>11</v>
      </c>
      <c r="D118" s="17">
        <v>11</v>
      </c>
      <c r="E118" s="18" t="s">
        <v>17</v>
      </c>
      <c r="F118" s="17">
        <v>-31.47</v>
      </c>
      <c r="G118" s="57">
        <v>-31.86</v>
      </c>
      <c r="H118" s="26">
        <v>-32.75</v>
      </c>
      <c r="I118" s="17">
        <v>-31.99</v>
      </c>
      <c r="J118" s="57">
        <v>-31.33</v>
      </c>
      <c r="K118" s="55">
        <v>-31.94</v>
      </c>
      <c r="L118" s="17">
        <v>-31.81</v>
      </c>
      <c r="M118" s="81">
        <v>-31.39</v>
      </c>
      <c r="N118" s="89">
        <v>-31.73</v>
      </c>
      <c r="O118" s="40">
        <f t="shared" si="27"/>
        <v>-32.0266666666667</v>
      </c>
      <c r="P118" s="40">
        <f t="shared" si="28"/>
        <v>-31.7533333333333</v>
      </c>
      <c r="Q118" s="40">
        <f t="shared" si="29"/>
        <v>-31.6433333333333</v>
      </c>
      <c r="R118" s="40">
        <f t="shared" si="30"/>
        <v>0.376666666666669</v>
      </c>
      <c r="S118" s="4">
        <f t="shared" si="33"/>
        <v>0.263333333333335</v>
      </c>
      <c r="T118" s="4">
        <f t="shared" si="31"/>
        <v>-0.113333333333333</v>
      </c>
      <c r="U118" s="45">
        <f t="shared" si="32"/>
        <v>-0.383333333333329</v>
      </c>
    </row>
    <row r="119" ht="15.75" spans="1:21">
      <c r="A119" s="58" t="s">
        <v>52</v>
      </c>
      <c r="B119" s="61" t="s">
        <v>53</v>
      </c>
      <c r="C119" s="71">
        <v>11</v>
      </c>
      <c r="D119" s="58">
        <v>13</v>
      </c>
      <c r="E119" s="71" t="s">
        <v>17</v>
      </c>
      <c r="F119" s="58">
        <v>-31.28</v>
      </c>
      <c r="G119" s="61">
        <v>-31.7</v>
      </c>
      <c r="H119" s="29">
        <v>-32.06</v>
      </c>
      <c r="I119" s="58">
        <v>-31.69</v>
      </c>
      <c r="J119" s="61">
        <v>-30.55</v>
      </c>
      <c r="K119" s="59">
        <v>-31.67</v>
      </c>
      <c r="L119" s="58">
        <v>-31.56</v>
      </c>
      <c r="M119" s="83">
        <v>-31.54</v>
      </c>
      <c r="N119" s="90">
        <v>-31.6</v>
      </c>
      <c r="O119" s="40">
        <f t="shared" si="27"/>
        <v>-31.68</v>
      </c>
      <c r="P119" s="40">
        <f t="shared" si="28"/>
        <v>-31.3033333333333</v>
      </c>
      <c r="Q119" s="40">
        <f t="shared" si="29"/>
        <v>-31.5666666666667</v>
      </c>
      <c r="R119" s="40">
        <f t="shared" si="30"/>
        <v>-0.153333333333332</v>
      </c>
      <c r="S119" s="4">
        <f t="shared" si="33"/>
        <v>-0.543333333333337</v>
      </c>
      <c r="T119" s="4">
        <f t="shared" si="31"/>
        <v>-0.390000000000004</v>
      </c>
      <c r="U119" s="45">
        <f t="shared" si="32"/>
        <v>-0.11333333333334</v>
      </c>
    </row>
    <row r="120" spans="1:21">
      <c r="A120" s="67" t="s">
        <v>49</v>
      </c>
      <c r="B120" s="69" t="s">
        <v>50</v>
      </c>
      <c r="C120" s="68" t="s">
        <v>51</v>
      </c>
      <c r="D120" s="67" t="s">
        <v>11</v>
      </c>
      <c r="E120" s="68" t="s">
        <v>41</v>
      </c>
      <c r="F120" s="67" t="s">
        <v>20</v>
      </c>
      <c r="G120" s="69" t="s">
        <v>20</v>
      </c>
      <c r="H120" s="70" t="s">
        <v>20</v>
      </c>
      <c r="I120" s="51" t="s">
        <v>20</v>
      </c>
      <c r="J120" s="54" t="s">
        <v>20</v>
      </c>
      <c r="K120" s="52" t="s">
        <v>20</v>
      </c>
      <c r="L120" s="51" t="s">
        <v>20</v>
      </c>
      <c r="M120" s="85" t="s">
        <v>20</v>
      </c>
      <c r="N120" s="86" t="s">
        <v>20</v>
      </c>
      <c r="U120" s="45"/>
    </row>
    <row r="121" spans="1:21">
      <c r="A121" s="17" t="s">
        <v>52</v>
      </c>
      <c r="B121" s="57" t="s">
        <v>53</v>
      </c>
      <c r="C121" s="18">
        <v>11</v>
      </c>
      <c r="D121" s="17">
        <v>1</v>
      </c>
      <c r="E121" s="18" t="s">
        <v>17</v>
      </c>
      <c r="F121" s="17">
        <v>0.53</v>
      </c>
      <c r="G121" s="57">
        <v>0.95</v>
      </c>
      <c r="H121" s="26">
        <v>1.39</v>
      </c>
      <c r="I121" s="17">
        <v>1.11</v>
      </c>
      <c r="J121" s="57">
        <v>0.49</v>
      </c>
      <c r="K121" s="55">
        <v>0.97</v>
      </c>
      <c r="L121" s="17">
        <v>1.01</v>
      </c>
      <c r="M121" s="81">
        <v>0.63</v>
      </c>
      <c r="N121" s="89">
        <v>0.45</v>
      </c>
      <c r="U121" s="45"/>
    </row>
    <row r="122" spans="1:21">
      <c r="A122" s="17" t="s">
        <v>52</v>
      </c>
      <c r="B122" s="57" t="s">
        <v>53</v>
      </c>
      <c r="C122" s="18">
        <v>11</v>
      </c>
      <c r="D122" s="17">
        <v>3</v>
      </c>
      <c r="E122" s="18" t="s">
        <v>17</v>
      </c>
      <c r="F122" s="17">
        <v>1.11</v>
      </c>
      <c r="G122" s="57">
        <v>0.42</v>
      </c>
      <c r="H122" s="26">
        <v>0.66</v>
      </c>
      <c r="I122" s="17">
        <v>0.93</v>
      </c>
      <c r="J122" s="57">
        <v>0.79</v>
      </c>
      <c r="K122" s="55">
        <v>0.78</v>
      </c>
      <c r="L122" s="17">
        <v>0.92</v>
      </c>
      <c r="M122" s="81">
        <v>1.22</v>
      </c>
      <c r="N122" s="89">
        <v>0.73</v>
      </c>
      <c r="U122" s="45"/>
    </row>
    <row r="123" spans="1:21">
      <c r="A123" s="17" t="s">
        <v>52</v>
      </c>
      <c r="B123" s="57" t="s">
        <v>53</v>
      </c>
      <c r="C123" s="18">
        <v>11</v>
      </c>
      <c r="D123" s="17">
        <v>5</v>
      </c>
      <c r="E123" s="18" t="s">
        <v>17</v>
      </c>
      <c r="F123" s="17">
        <v>0.71</v>
      </c>
      <c r="G123" s="57">
        <v>0.96</v>
      </c>
      <c r="H123" s="26">
        <v>0.85</v>
      </c>
      <c r="I123" s="17">
        <v>1.15</v>
      </c>
      <c r="J123" s="57">
        <v>0.64</v>
      </c>
      <c r="K123" s="55">
        <v>0.92</v>
      </c>
      <c r="L123" s="17">
        <v>0.94</v>
      </c>
      <c r="M123" s="81">
        <v>0.5</v>
      </c>
      <c r="N123" s="89">
        <v>1.09</v>
      </c>
      <c r="U123" s="45"/>
    </row>
    <row r="124" spans="1:21">
      <c r="A124" s="17" t="s">
        <v>52</v>
      </c>
      <c r="B124" s="57" t="s">
        <v>53</v>
      </c>
      <c r="C124" s="18">
        <v>11</v>
      </c>
      <c r="D124" s="17">
        <v>7</v>
      </c>
      <c r="E124" s="18" t="s">
        <v>17</v>
      </c>
      <c r="F124" s="17">
        <v>0.82</v>
      </c>
      <c r="G124" s="57">
        <v>0.45</v>
      </c>
      <c r="H124" s="26">
        <v>0.51</v>
      </c>
      <c r="I124" s="17">
        <v>1.18</v>
      </c>
      <c r="J124" s="57">
        <v>0.54</v>
      </c>
      <c r="K124" s="55">
        <v>0.9</v>
      </c>
      <c r="L124" s="17">
        <v>1.31</v>
      </c>
      <c r="M124" s="81">
        <v>1.16</v>
      </c>
      <c r="N124" s="89">
        <v>0.88</v>
      </c>
      <c r="U124" s="45"/>
    </row>
    <row r="125" spans="1:21">
      <c r="A125" s="17" t="s">
        <v>52</v>
      </c>
      <c r="B125" s="57" t="s">
        <v>53</v>
      </c>
      <c r="C125" s="18">
        <v>11</v>
      </c>
      <c r="D125" s="17">
        <v>9</v>
      </c>
      <c r="E125" s="18" t="s">
        <v>17</v>
      </c>
      <c r="F125" s="17">
        <v>0.4</v>
      </c>
      <c r="G125" s="57">
        <v>1.28</v>
      </c>
      <c r="H125" s="26">
        <v>0.63</v>
      </c>
      <c r="I125" s="17">
        <v>1.08</v>
      </c>
      <c r="J125" s="57">
        <v>0.62</v>
      </c>
      <c r="K125" s="55">
        <v>0.39</v>
      </c>
      <c r="L125" s="17">
        <v>1.04</v>
      </c>
      <c r="M125" s="81">
        <v>1.23</v>
      </c>
      <c r="N125" s="89">
        <v>0.78</v>
      </c>
      <c r="U125" s="45"/>
    </row>
    <row r="126" spans="1:21">
      <c r="A126" s="17" t="s">
        <v>52</v>
      </c>
      <c r="B126" s="57" t="s">
        <v>53</v>
      </c>
      <c r="C126" s="18">
        <v>11</v>
      </c>
      <c r="D126" s="17">
        <v>11</v>
      </c>
      <c r="E126" s="18" t="s">
        <v>17</v>
      </c>
      <c r="F126" s="17">
        <v>1.48</v>
      </c>
      <c r="G126" s="57">
        <v>0.87</v>
      </c>
      <c r="H126" s="26">
        <v>0.8</v>
      </c>
      <c r="I126" s="17">
        <v>0.66</v>
      </c>
      <c r="J126" s="57">
        <v>0.7</v>
      </c>
      <c r="K126" s="55">
        <v>0.61</v>
      </c>
      <c r="L126" s="17">
        <v>0.98</v>
      </c>
      <c r="M126" s="81">
        <v>0.83</v>
      </c>
      <c r="N126" s="89">
        <v>0.98</v>
      </c>
      <c r="U126" s="45"/>
    </row>
    <row r="127" ht="15.75" spans="1:21">
      <c r="A127" s="58" t="s">
        <v>52</v>
      </c>
      <c r="B127" s="61" t="s">
        <v>53</v>
      </c>
      <c r="C127" s="71">
        <v>11</v>
      </c>
      <c r="D127" s="58">
        <v>13</v>
      </c>
      <c r="E127" s="71" t="s">
        <v>17</v>
      </c>
      <c r="F127" s="58">
        <v>0.61</v>
      </c>
      <c r="G127" s="61">
        <v>0.51</v>
      </c>
      <c r="H127" s="29">
        <v>0.43</v>
      </c>
      <c r="I127" s="58">
        <v>0.56</v>
      </c>
      <c r="J127" s="61">
        <v>1.09</v>
      </c>
      <c r="K127" s="59">
        <v>0.78</v>
      </c>
      <c r="L127" s="58">
        <v>1.13</v>
      </c>
      <c r="M127" s="83">
        <v>0.5</v>
      </c>
      <c r="N127" s="90">
        <v>0.68</v>
      </c>
      <c r="U127" s="45"/>
    </row>
    <row r="128" spans="1:21">
      <c r="A128" s="67" t="s">
        <v>49</v>
      </c>
      <c r="B128" s="69" t="s">
        <v>50</v>
      </c>
      <c r="C128" s="68" t="s">
        <v>51</v>
      </c>
      <c r="D128" s="67" t="s">
        <v>11</v>
      </c>
      <c r="E128" s="68" t="s">
        <v>41</v>
      </c>
      <c r="F128" s="67" t="s">
        <v>21</v>
      </c>
      <c r="G128" s="69" t="s">
        <v>21</v>
      </c>
      <c r="H128" s="70" t="s">
        <v>21</v>
      </c>
      <c r="I128" s="51" t="s">
        <v>21</v>
      </c>
      <c r="J128" s="54" t="s">
        <v>21</v>
      </c>
      <c r="K128" s="52" t="s">
        <v>21</v>
      </c>
      <c r="L128" s="51" t="s">
        <v>21</v>
      </c>
      <c r="M128" s="85" t="s">
        <v>21</v>
      </c>
      <c r="N128" s="86" t="s">
        <v>21</v>
      </c>
      <c r="U128" s="45"/>
    </row>
    <row r="129" spans="1:21">
      <c r="A129" s="17" t="s">
        <v>52</v>
      </c>
      <c r="B129" s="57" t="s">
        <v>53</v>
      </c>
      <c r="C129" s="18">
        <v>11</v>
      </c>
      <c r="D129" s="17">
        <v>1</v>
      </c>
      <c r="E129" s="18" t="s">
        <v>17</v>
      </c>
      <c r="F129" s="17">
        <v>-31.82</v>
      </c>
      <c r="G129" s="57">
        <v>-29.99</v>
      </c>
      <c r="H129" s="26">
        <v>-29.15</v>
      </c>
      <c r="I129" s="17">
        <v>-28.95</v>
      </c>
      <c r="J129" s="57">
        <v>-31.13</v>
      </c>
      <c r="K129" s="55">
        <v>-29.82</v>
      </c>
      <c r="L129" s="17">
        <v>-29.47</v>
      </c>
      <c r="M129" s="81">
        <v>-30.32</v>
      </c>
      <c r="N129" s="89">
        <v>-31.53</v>
      </c>
      <c r="U129" s="45"/>
    </row>
    <row r="130" spans="1:21">
      <c r="A130" s="17" t="s">
        <v>52</v>
      </c>
      <c r="B130" s="57" t="s">
        <v>53</v>
      </c>
      <c r="C130" s="18">
        <v>11</v>
      </c>
      <c r="D130" s="17">
        <v>3</v>
      </c>
      <c r="E130" s="18" t="s">
        <v>17</v>
      </c>
      <c r="F130" s="17">
        <v>-29.75</v>
      </c>
      <c r="G130" s="57">
        <v>-32.5</v>
      </c>
      <c r="H130" s="26">
        <v>-31.7</v>
      </c>
      <c r="I130" s="17">
        <v>-29.76</v>
      </c>
      <c r="J130" s="57">
        <v>-29.41</v>
      </c>
      <c r="K130" s="55">
        <v>-31</v>
      </c>
      <c r="L130" s="17">
        <v>-31</v>
      </c>
      <c r="M130" s="81">
        <v>-28.24</v>
      </c>
      <c r="N130" s="89">
        <v>-30.54</v>
      </c>
      <c r="U130" s="45"/>
    </row>
    <row r="131" spans="1:21">
      <c r="A131" s="17" t="s">
        <v>52</v>
      </c>
      <c r="B131" s="57" t="s">
        <v>53</v>
      </c>
      <c r="C131" s="18">
        <v>11</v>
      </c>
      <c r="D131" s="17">
        <v>5</v>
      </c>
      <c r="E131" s="18" t="s">
        <v>17</v>
      </c>
      <c r="F131" s="17">
        <v>-30.91</v>
      </c>
      <c r="G131" s="57">
        <v>-30.09</v>
      </c>
      <c r="H131" s="26">
        <v>-30.49</v>
      </c>
      <c r="I131" s="17">
        <v>-28.81</v>
      </c>
      <c r="J131" s="57">
        <v>-30.21</v>
      </c>
      <c r="K131" s="55">
        <v>-30.26</v>
      </c>
      <c r="L131" s="17">
        <v>-30.48</v>
      </c>
      <c r="M131" s="81">
        <v>-30.51</v>
      </c>
      <c r="N131" s="89">
        <v>-29.68</v>
      </c>
      <c r="U131" s="45"/>
    </row>
    <row r="132" spans="1:21">
      <c r="A132" s="17" t="s">
        <v>52</v>
      </c>
      <c r="B132" s="57" t="s">
        <v>53</v>
      </c>
      <c r="C132" s="18">
        <v>11</v>
      </c>
      <c r="D132" s="17">
        <v>7</v>
      </c>
      <c r="E132" s="18" t="s">
        <v>17</v>
      </c>
      <c r="F132" s="17">
        <v>-31.01</v>
      </c>
      <c r="G132" s="57">
        <v>-31.64</v>
      </c>
      <c r="H132" s="26">
        <v>-31.57</v>
      </c>
      <c r="I132" s="17">
        <v>-28.21</v>
      </c>
      <c r="J132" s="57">
        <v>-30.71</v>
      </c>
      <c r="K132" s="55">
        <v>-30.5</v>
      </c>
      <c r="L132" s="17">
        <v>-29.52</v>
      </c>
      <c r="M132" s="81">
        <v>-27.72</v>
      </c>
      <c r="N132" s="89">
        <v>-29.73</v>
      </c>
      <c r="U132" s="45"/>
    </row>
    <row r="133" spans="1:21">
      <c r="A133" s="17" t="s">
        <v>52</v>
      </c>
      <c r="B133" s="57" t="s">
        <v>53</v>
      </c>
      <c r="C133" s="18">
        <v>11</v>
      </c>
      <c r="D133" s="17">
        <v>9</v>
      </c>
      <c r="E133" s="18" t="s">
        <v>17</v>
      </c>
      <c r="F133" s="17">
        <v>-32.24</v>
      </c>
      <c r="G133" s="57">
        <v>-28.47</v>
      </c>
      <c r="H133" s="26">
        <v>-31.3</v>
      </c>
      <c r="I133" s="17">
        <v>-29.42</v>
      </c>
      <c r="J133" s="57">
        <v>-30.56</v>
      </c>
      <c r="K133" s="55">
        <v>-32.1</v>
      </c>
      <c r="L133" s="17">
        <v>-30.32</v>
      </c>
      <c r="M133" s="81">
        <v>-29.51</v>
      </c>
      <c r="N133" s="89">
        <v>-30.53</v>
      </c>
      <c r="U133" s="45"/>
    </row>
    <row r="134" spans="1:21">
      <c r="A134" s="17" t="s">
        <v>52</v>
      </c>
      <c r="B134" s="57" t="s">
        <v>53</v>
      </c>
      <c r="C134" s="18">
        <v>11</v>
      </c>
      <c r="D134" s="17">
        <v>11</v>
      </c>
      <c r="E134" s="18" t="s">
        <v>17</v>
      </c>
      <c r="F134" s="17">
        <v>-29.24</v>
      </c>
      <c r="G134" s="57">
        <v>-30.33</v>
      </c>
      <c r="H134" s="26">
        <v>-31.29</v>
      </c>
      <c r="I134" s="17">
        <v>-30.88</v>
      </c>
      <c r="J134" s="57">
        <v>-30.07</v>
      </c>
      <c r="K134" s="55">
        <v>-30.69</v>
      </c>
      <c r="L134" s="17">
        <v>-29.75</v>
      </c>
      <c r="M134" s="81">
        <v>-30.05</v>
      </c>
      <c r="N134" s="89">
        <v>-29.61</v>
      </c>
      <c r="U134" s="45"/>
    </row>
    <row r="135" ht="15.75" spans="1:21">
      <c r="A135" s="58" t="s">
        <v>52</v>
      </c>
      <c r="B135" s="61" t="s">
        <v>53</v>
      </c>
      <c r="C135" s="71">
        <v>11</v>
      </c>
      <c r="D135" s="58">
        <v>13</v>
      </c>
      <c r="E135" s="71" t="s">
        <v>17</v>
      </c>
      <c r="F135" s="58">
        <v>-30.4</v>
      </c>
      <c r="G135" s="61">
        <v>-30.99</v>
      </c>
      <c r="H135" s="29">
        <v>-31.6</v>
      </c>
      <c r="I135" s="58">
        <v>-30.62</v>
      </c>
      <c r="J135" s="61">
        <v>-28.14</v>
      </c>
      <c r="K135" s="59">
        <v>-29.98</v>
      </c>
      <c r="L135" s="58">
        <v>-29.59</v>
      </c>
      <c r="M135" s="83">
        <v>-30.26</v>
      </c>
      <c r="N135" s="90">
        <v>-30.78</v>
      </c>
      <c r="U135" s="45"/>
    </row>
    <row r="136" spans="8:21">
      <c r="H136" s="45"/>
      <c r="U136" s="45"/>
    </row>
    <row r="137" spans="8:21">
      <c r="H137" s="45"/>
      <c r="U137" s="45"/>
    </row>
    <row r="139" spans="1:20">
      <c r="A139" s="48" t="s">
        <v>54</v>
      </c>
      <c r="B139" s="91"/>
      <c r="C139" s="91"/>
      <c r="D139" s="91"/>
      <c r="E139" s="91"/>
      <c r="F139" s="22" t="s">
        <v>1</v>
      </c>
      <c r="G139" s="23"/>
      <c r="H139" s="23" t="s">
        <v>4</v>
      </c>
      <c r="I139" s="23"/>
      <c r="J139" s="23" t="s">
        <v>5</v>
      </c>
      <c r="K139" s="32"/>
      <c r="L139" s="22" t="s">
        <v>6</v>
      </c>
      <c r="M139" s="93"/>
      <c r="N139" s="93" t="s">
        <v>7</v>
      </c>
      <c r="O139" s="93"/>
      <c r="P139" s="93" t="s">
        <v>10</v>
      </c>
      <c r="Q139" s="96"/>
      <c r="R139" s="93" t="s">
        <v>55</v>
      </c>
      <c r="S139" s="96"/>
      <c r="T139" s="4" t="s">
        <v>56</v>
      </c>
    </row>
    <row r="140" spans="1:21">
      <c r="A140" s="12" t="s">
        <v>57</v>
      </c>
      <c r="B140" s="14" t="s">
        <v>58</v>
      </c>
      <c r="C140" s="14" t="s">
        <v>59</v>
      </c>
      <c r="D140" s="14" t="s">
        <v>60</v>
      </c>
      <c r="E140" s="13" t="s">
        <v>12</v>
      </c>
      <c r="F140" s="12" t="s">
        <v>13</v>
      </c>
      <c r="G140" s="14" t="s">
        <v>18</v>
      </c>
      <c r="H140" s="14" t="s">
        <v>13</v>
      </c>
      <c r="I140" s="14" t="s">
        <v>18</v>
      </c>
      <c r="J140" s="57" t="s">
        <v>13</v>
      </c>
      <c r="K140" s="55" t="s">
        <v>18</v>
      </c>
      <c r="L140" s="12" t="s">
        <v>13</v>
      </c>
      <c r="M140" s="94" t="s">
        <v>18</v>
      </c>
      <c r="N140" s="94" t="s">
        <v>13</v>
      </c>
      <c r="O140" s="94" t="s">
        <v>18</v>
      </c>
      <c r="P140" s="81" t="s">
        <v>13</v>
      </c>
      <c r="Q140" s="89" t="s">
        <v>18</v>
      </c>
      <c r="R140" s="97" t="s">
        <v>13</v>
      </c>
      <c r="S140" s="97" t="s">
        <v>18</v>
      </c>
      <c r="T140" s="97" t="s">
        <v>13</v>
      </c>
      <c r="U140" s="97" t="s">
        <v>18</v>
      </c>
    </row>
    <row r="141" spans="1:21">
      <c r="A141" s="12" t="s">
        <v>61</v>
      </c>
      <c r="B141" s="14" t="s">
        <v>62</v>
      </c>
      <c r="C141" s="14">
        <v>24</v>
      </c>
      <c r="D141" s="14">
        <v>2430</v>
      </c>
      <c r="E141" s="13" t="s">
        <v>63</v>
      </c>
      <c r="F141" s="12">
        <v>-5.96</v>
      </c>
      <c r="G141" s="14">
        <v>-34.77</v>
      </c>
      <c r="H141" s="14">
        <v>-7.68</v>
      </c>
      <c r="I141" s="14">
        <v>-34.25</v>
      </c>
      <c r="J141" s="57">
        <v>-8.96</v>
      </c>
      <c r="K141" s="55">
        <v>-34.1</v>
      </c>
      <c r="L141" s="12">
        <v>-10.57</v>
      </c>
      <c r="M141" s="94">
        <v>-8.42</v>
      </c>
      <c r="N141" s="94">
        <v>-16.82</v>
      </c>
      <c r="O141" s="94">
        <v>-34.3</v>
      </c>
      <c r="P141" s="81">
        <v>-10.06</v>
      </c>
      <c r="Q141" s="89">
        <v>-33.01</v>
      </c>
      <c r="R141" s="97">
        <v>-10.96</v>
      </c>
      <c r="S141" s="97">
        <v>-33.4</v>
      </c>
      <c r="T141" s="97">
        <v>-8.13</v>
      </c>
      <c r="U141" s="97">
        <v>-34.2</v>
      </c>
    </row>
    <row r="142" spans="1:21">
      <c r="A142" s="12" t="s">
        <v>61</v>
      </c>
      <c r="B142" s="14" t="s">
        <v>62</v>
      </c>
      <c r="C142" s="14">
        <v>20</v>
      </c>
      <c r="D142" s="14">
        <v>2430</v>
      </c>
      <c r="E142" s="13" t="s">
        <v>63</v>
      </c>
      <c r="F142" s="12">
        <v>-4.99</v>
      </c>
      <c r="G142" s="14">
        <v>-34.84</v>
      </c>
      <c r="H142" s="14">
        <v>-6.69</v>
      </c>
      <c r="I142" s="14">
        <v>-34.1</v>
      </c>
      <c r="J142" s="57">
        <v>-7.98</v>
      </c>
      <c r="K142" s="55">
        <v>-34.4</v>
      </c>
      <c r="L142" s="12">
        <v>-9.57</v>
      </c>
      <c r="M142" s="94">
        <v>-8.37</v>
      </c>
      <c r="N142" s="94">
        <v>-15.82</v>
      </c>
      <c r="O142" s="94">
        <v>-34.79</v>
      </c>
      <c r="P142" s="81">
        <v>-9.06</v>
      </c>
      <c r="Q142" s="89">
        <v>-32.86</v>
      </c>
      <c r="R142" s="97">
        <v>-9.94</v>
      </c>
      <c r="S142" s="97">
        <v>-34.04</v>
      </c>
      <c r="T142" s="97">
        <v>-7.16</v>
      </c>
      <c r="U142" s="97">
        <v>-34.92</v>
      </c>
    </row>
    <row r="143" spans="1:21">
      <c r="A143" s="12" t="s">
        <v>61</v>
      </c>
      <c r="B143" s="14" t="s">
        <v>62</v>
      </c>
      <c r="C143" s="14">
        <v>16</v>
      </c>
      <c r="D143" s="14">
        <v>2430</v>
      </c>
      <c r="E143" s="13" t="s">
        <v>63</v>
      </c>
      <c r="F143" s="12">
        <v>-4</v>
      </c>
      <c r="G143" s="14">
        <v>-35.05</v>
      </c>
      <c r="H143" s="14">
        <v>-5.7</v>
      </c>
      <c r="I143" s="14">
        <v>-34.85</v>
      </c>
      <c r="J143" s="57">
        <v>-6.99</v>
      </c>
      <c r="K143" s="55">
        <v>-34.52</v>
      </c>
      <c r="L143" s="12">
        <v>-8.57</v>
      </c>
      <c r="M143" s="94">
        <v>-6.47</v>
      </c>
      <c r="N143" s="94">
        <v>-14.8</v>
      </c>
      <c r="O143" s="94">
        <v>-35.02</v>
      </c>
      <c r="P143" s="81">
        <v>-8.07</v>
      </c>
      <c r="Q143" s="89">
        <v>-33.07</v>
      </c>
      <c r="R143" s="97">
        <v>-8.93</v>
      </c>
      <c r="S143" s="97">
        <v>-34.68</v>
      </c>
      <c r="T143" s="97">
        <v>-6.18</v>
      </c>
      <c r="U143" s="97">
        <v>-35.08</v>
      </c>
    </row>
    <row r="144" spans="1:21">
      <c r="A144" s="12" t="s">
        <v>61</v>
      </c>
      <c r="B144" s="14" t="s">
        <v>62</v>
      </c>
      <c r="C144" s="14">
        <v>8</v>
      </c>
      <c r="D144" s="14">
        <v>2430</v>
      </c>
      <c r="E144" s="13" t="s">
        <v>63</v>
      </c>
      <c r="F144" s="12">
        <v>-2.11</v>
      </c>
      <c r="G144" s="14">
        <v>-34.77</v>
      </c>
      <c r="H144" s="14">
        <v>-3.83</v>
      </c>
      <c r="I144" s="14">
        <v>-34.31</v>
      </c>
      <c r="J144" s="57">
        <v>-5.1</v>
      </c>
      <c r="K144" s="55">
        <v>-35.3</v>
      </c>
      <c r="L144" s="12">
        <v>-6.7</v>
      </c>
      <c r="M144" s="94">
        <v>-6.55</v>
      </c>
      <c r="N144" s="94">
        <v>-12.89</v>
      </c>
      <c r="O144" s="94">
        <v>-35.73</v>
      </c>
      <c r="P144" s="81">
        <v>-6.19</v>
      </c>
      <c r="Q144" s="89">
        <v>-33.35</v>
      </c>
      <c r="R144" s="97">
        <v>-7.03</v>
      </c>
      <c r="S144" s="97">
        <v>-34.86</v>
      </c>
      <c r="T144" s="97">
        <v>-4.32</v>
      </c>
      <c r="U144" s="97">
        <v>-35.5</v>
      </c>
    </row>
    <row r="145" spans="1:21">
      <c r="A145" s="12" t="s">
        <v>61</v>
      </c>
      <c r="B145" s="14" t="s">
        <v>62</v>
      </c>
      <c r="C145" s="14">
        <v>4</v>
      </c>
      <c r="D145" s="14">
        <v>2430</v>
      </c>
      <c r="E145" s="13" t="s">
        <v>63</v>
      </c>
      <c r="F145" s="12">
        <v>-1.08</v>
      </c>
      <c r="G145" s="14">
        <v>-34.48</v>
      </c>
      <c r="H145" s="14">
        <v>-2.79</v>
      </c>
      <c r="I145" s="14">
        <v>-33.88</v>
      </c>
      <c r="J145" s="57">
        <v>-4.08</v>
      </c>
      <c r="K145" s="55">
        <v>-35.07</v>
      </c>
      <c r="L145" s="12">
        <v>-5.68</v>
      </c>
      <c r="M145" s="94">
        <v>-2.89</v>
      </c>
      <c r="N145" s="94">
        <v>-11.83</v>
      </c>
      <c r="O145" s="94">
        <v>-36.14</v>
      </c>
      <c r="P145" s="81">
        <v>-5.16</v>
      </c>
      <c r="Q145" s="89">
        <v>-33.11</v>
      </c>
      <c r="R145" s="97">
        <v>-5.98</v>
      </c>
      <c r="S145" s="97">
        <v>-34.9</v>
      </c>
      <c r="T145" s="97">
        <v>-3.3</v>
      </c>
      <c r="U145" s="97">
        <v>-35.22</v>
      </c>
    </row>
    <row r="146" spans="1:21">
      <c r="A146" s="12" t="s">
        <v>61</v>
      </c>
      <c r="B146" s="14" t="s">
        <v>62</v>
      </c>
      <c r="C146" s="14">
        <v>0</v>
      </c>
      <c r="D146" s="14">
        <v>2430</v>
      </c>
      <c r="E146" s="13" t="s">
        <v>63</v>
      </c>
      <c r="F146" s="12">
        <v>-0.1</v>
      </c>
      <c r="G146" s="14">
        <v>-34.61</v>
      </c>
      <c r="H146" s="14">
        <v>-1.82</v>
      </c>
      <c r="I146" s="14">
        <v>-34.82</v>
      </c>
      <c r="J146" s="57">
        <v>-3.1</v>
      </c>
      <c r="K146" s="55">
        <v>-35.14</v>
      </c>
      <c r="L146" s="12">
        <v>-4.66</v>
      </c>
      <c r="M146" s="94">
        <v>-4.44</v>
      </c>
      <c r="N146" s="94">
        <v>-10.84</v>
      </c>
      <c r="O146" s="94">
        <v>-35.85</v>
      </c>
      <c r="P146" s="81">
        <v>-4.18</v>
      </c>
      <c r="Q146" s="89">
        <v>-33.21</v>
      </c>
      <c r="R146" s="97">
        <v>-4.98</v>
      </c>
      <c r="S146" s="97">
        <v>-35.53</v>
      </c>
      <c r="T146" s="97">
        <v>-2.33</v>
      </c>
      <c r="U146" s="97">
        <v>-35.56</v>
      </c>
    </row>
    <row r="147" spans="1:21">
      <c r="A147" s="12" t="s">
        <v>61</v>
      </c>
      <c r="B147" s="14" t="s">
        <v>62</v>
      </c>
      <c r="C147" s="14">
        <v>-4</v>
      </c>
      <c r="D147" s="14">
        <v>2430</v>
      </c>
      <c r="E147" s="13" t="s">
        <v>63</v>
      </c>
      <c r="F147" s="12">
        <v>0.88</v>
      </c>
      <c r="G147" s="14">
        <v>-34.82</v>
      </c>
      <c r="H147" s="14">
        <v>-0.81</v>
      </c>
      <c r="I147" s="14">
        <v>-34.29</v>
      </c>
      <c r="J147" s="57">
        <v>-2.1</v>
      </c>
      <c r="K147" s="55">
        <v>-34.98</v>
      </c>
      <c r="L147" s="12">
        <v>-3.64</v>
      </c>
      <c r="M147" s="94">
        <v>-8.76</v>
      </c>
      <c r="N147" s="94">
        <v>-9.82</v>
      </c>
      <c r="O147" s="94">
        <v>-35.99</v>
      </c>
      <c r="P147" s="81">
        <v>-3.19</v>
      </c>
      <c r="Q147" s="89">
        <v>-32.85</v>
      </c>
      <c r="R147" s="97">
        <v>-3.97</v>
      </c>
      <c r="S147" s="97">
        <v>-34.7</v>
      </c>
      <c r="T147" s="97">
        <v>-1.34</v>
      </c>
      <c r="U147" s="97">
        <v>-35.34</v>
      </c>
    </row>
    <row r="148" spans="1:21">
      <c r="A148" s="12" t="s">
        <v>61</v>
      </c>
      <c r="B148" s="14" t="s">
        <v>62</v>
      </c>
      <c r="C148" s="14">
        <v>-8</v>
      </c>
      <c r="D148" s="14">
        <v>2430</v>
      </c>
      <c r="E148" s="13" t="s">
        <v>63</v>
      </c>
      <c r="F148" s="12">
        <v>1.88</v>
      </c>
      <c r="G148" s="14">
        <v>-34.53</v>
      </c>
      <c r="H148" s="14">
        <v>0.19</v>
      </c>
      <c r="I148" s="14">
        <v>-33.94</v>
      </c>
      <c r="J148" s="57">
        <v>-1.12</v>
      </c>
      <c r="K148" s="55">
        <v>-34.87</v>
      </c>
      <c r="L148" s="12">
        <v>-2.63</v>
      </c>
      <c r="M148" s="94">
        <v>-6.43</v>
      </c>
      <c r="N148" s="94">
        <v>-8.81</v>
      </c>
      <c r="O148" s="94">
        <v>-35.54</v>
      </c>
      <c r="P148" s="81">
        <v>-2.18</v>
      </c>
      <c r="Q148" s="89">
        <v>-32.91</v>
      </c>
      <c r="R148" s="97">
        <v>-2.96</v>
      </c>
      <c r="S148" s="97">
        <v>-34.31</v>
      </c>
      <c r="T148" s="97">
        <v>-0.36</v>
      </c>
      <c r="U148" s="97">
        <v>-35.29</v>
      </c>
    </row>
    <row r="149" spans="1:21">
      <c r="A149" s="12" t="s">
        <v>61</v>
      </c>
      <c r="B149" s="14" t="s">
        <v>62</v>
      </c>
      <c r="C149" s="14">
        <v>-12</v>
      </c>
      <c r="D149" s="14">
        <v>2430</v>
      </c>
      <c r="E149" s="13" t="s">
        <v>63</v>
      </c>
      <c r="F149" s="12">
        <v>2.75</v>
      </c>
      <c r="G149" s="14">
        <v>-34.18</v>
      </c>
      <c r="H149" s="14">
        <v>1.08</v>
      </c>
      <c r="I149" s="14">
        <v>-34.42</v>
      </c>
      <c r="J149" s="57">
        <v>-0.22</v>
      </c>
      <c r="K149" s="55">
        <v>-34.73</v>
      </c>
      <c r="L149" s="12">
        <v>-1.73</v>
      </c>
      <c r="M149" s="94">
        <v>-5.72</v>
      </c>
      <c r="N149" s="94">
        <v>-7.91</v>
      </c>
      <c r="O149" s="94">
        <v>-35.1</v>
      </c>
      <c r="P149" s="81">
        <v>-1.29</v>
      </c>
      <c r="Q149" s="89">
        <v>-32.34</v>
      </c>
      <c r="R149" s="97">
        <v>-2.06</v>
      </c>
      <c r="S149" s="97">
        <v>-34.36</v>
      </c>
      <c r="T149" s="97">
        <v>0.52</v>
      </c>
      <c r="U149" s="97">
        <v>-35.26</v>
      </c>
    </row>
    <row r="150" spans="1:21">
      <c r="A150" s="12" t="s">
        <v>61</v>
      </c>
      <c r="B150" s="14" t="s">
        <v>62</v>
      </c>
      <c r="C150" s="14">
        <v>-16</v>
      </c>
      <c r="D150" s="14">
        <v>2430</v>
      </c>
      <c r="E150" s="13" t="s">
        <v>63</v>
      </c>
      <c r="F150" s="12">
        <v>3.72</v>
      </c>
      <c r="G150" s="14">
        <v>-32.87</v>
      </c>
      <c r="H150" s="14">
        <v>2.06</v>
      </c>
      <c r="I150" s="14">
        <v>-33.63</v>
      </c>
      <c r="J150" s="57">
        <v>0.76</v>
      </c>
      <c r="K150" s="55">
        <v>-32.99</v>
      </c>
      <c r="L150" s="12">
        <v>-0.74</v>
      </c>
      <c r="M150" s="94">
        <v>-2.93</v>
      </c>
      <c r="N150" s="94">
        <v>-6.92</v>
      </c>
      <c r="O150" s="94">
        <v>-34.17</v>
      </c>
      <c r="P150" s="81">
        <v>-0.32</v>
      </c>
      <c r="Q150" s="89">
        <v>-31.86</v>
      </c>
      <c r="R150" s="97">
        <v>-1.08</v>
      </c>
      <c r="S150" s="97">
        <v>-33.51</v>
      </c>
      <c r="T150" s="97">
        <v>1.48</v>
      </c>
      <c r="U150" s="97">
        <v>-33.8</v>
      </c>
    </row>
    <row r="151" spans="1:21">
      <c r="A151" s="12" t="s">
        <v>61</v>
      </c>
      <c r="B151" s="14" t="s">
        <v>62</v>
      </c>
      <c r="C151" s="14">
        <v>-20</v>
      </c>
      <c r="D151" s="14">
        <v>2430</v>
      </c>
      <c r="E151" s="13" t="s">
        <v>63</v>
      </c>
      <c r="F151" s="12">
        <v>4.71</v>
      </c>
      <c r="G151" s="14">
        <v>-29.87</v>
      </c>
      <c r="H151" s="14">
        <v>3.03</v>
      </c>
      <c r="I151" s="14">
        <v>-30.04</v>
      </c>
      <c r="J151" s="57">
        <v>1.74</v>
      </c>
      <c r="K151" s="55">
        <v>-30.37</v>
      </c>
      <c r="L151" s="12">
        <v>0.27</v>
      </c>
      <c r="M151" s="94">
        <v>-14.91</v>
      </c>
      <c r="N151" s="94">
        <v>-5.93</v>
      </c>
      <c r="O151" s="94">
        <v>-30.9</v>
      </c>
      <c r="P151" s="81">
        <v>0.67</v>
      </c>
      <c r="Q151" s="89">
        <v>-29.58</v>
      </c>
      <c r="R151" s="97">
        <v>-0.07</v>
      </c>
      <c r="S151" s="97">
        <v>-30.41</v>
      </c>
      <c r="T151" s="97">
        <v>2.47</v>
      </c>
      <c r="U151" s="97">
        <v>-30.43</v>
      </c>
    </row>
    <row r="152" spans="1:21">
      <c r="A152" s="12" t="s">
        <v>61</v>
      </c>
      <c r="B152" s="14" t="s">
        <v>62</v>
      </c>
      <c r="C152" s="14">
        <v>-24</v>
      </c>
      <c r="D152" s="14">
        <v>2430</v>
      </c>
      <c r="E152" s="13" t="s">
        <v>63</v>
      </c>
      <c r="F152" s="12">
        <v>5.61</v>
      </c>
      <c r="G152" s="14">
        <v>-25.96</v>
      </c>
      <c r="H152" s="14">
        <v>3.94</v>
      </c>
      <c r="I152" s="14">
        <v>-26.13</v>
      </c>
      <c r="J152" s="57">
        <v>2.64</v>
      </c>
      <c r="K152" s="55">
        <v>-26.38</v>
      </c>
      <c r="L152" s="12">
        <v>1.19</v>
      </c>
      <c r="M152" s="94">
        <v>-5.22</v>
      </c>
      <c r="N152" s="94">
        <v>-5</v>
      </c>
      <c r="O152" s="94">
        <v>-26.9</v>
      </c>
      <c r="P152" s="81">
        <v>1.59</v>
      </c>
      <c r="Q152" s="89">
        <v>-26.02</v>
      </c>
      <c r="R152" s="97">
        <v>0.86</v>
      </c>
      <c r="S152" s="97">
        <v>-26.53</v>
      </c>
      <c r="T152" s="97">
        <v>3.38</v>
      </c>
      <c r="U152" s="97">
        <v>-26.57</v>
      </c>
    </row>
    <row r="153" spans="1:21">
      <c r="A153" s="12" t="s">
        <v>61</v>
      </c>
      <c r="B153" s="14" t="s">
        <v>62</v>
      </c>
      <c r="C153" s="14">
        <v>24</v>
      </c>
      <c r="D153" s="14">
        <v>2432</v>
      </c>
      <c r="E153" s="13" t="s">
        <v>63</v>
      </c>
      <c r="F153" s="12">
        <v>-6.16</v>
      </c>
      <c r="G153" s="14">
        <v>-33.16</v>
      </c>
      <c r="H153" s="14">
        <v>-7.85</v>
      </c>
      <c r="I153" s="14">
        <v>-33.2</v>
      </c>
      <c r="J153" s="57">
        <v>-9.17</v>
      </c>
      <c r="K153" s="55">
        <v>-33.21</v>
      </c>
      <c r="L153" s="12">
        <v>-10.7</v>
      </c>
      <c r="M153" s="94">
        <v>-32.2</v>
      </c>
      <c r="N153" s="94">
        <v>-16.87</v>
      </c>
      <c r="O153" s="94">
        <v>-33.54</v>
      </c>
      <c r="P153" s="81">
        <v>-10.23</v>
      </c>
      <c r="Q153" s="89">
        <v>-31.42</v>
      </c>
      <c r="R153" s="97">
        <v>-10.99</v>
      </c>
      <c r="S153" s="97">
        <v>-32.23</v>
      </c>
      <c r="T153" s="97">
        <v>-8.44</v>
      </c>
      <c r="U153" s="97">
        <v>-3.84</v>
      </c>
    </row>
    <row r="154" spans="1:21">
      <c r="A154" s="12" t="s">
        <v>61</v>
      </c>
      <c r="B154" s="14" t="s">
        <v>62</v>
      </c>
      <c r="C154" s="14">
        <v>20</v>
      </c>
      <c r="D154" s="14">
        <v>2432</v>
      </c>
      <c r="E154" s="13" t="s">
        <v>63</v>
      </c>
      <c r="F154" s="12">
        <v>-5.15</v>
      </c>
      <c r="G154" s="14">
        <v>-33.3</v>
      </c>
      <c r="H154" s="14">
        <v>-6.87</v>
      </c>
      <c r="I154" s="14">
        <v>-33.92</v>
      </c>
      <c r="J154" s="57">
        <v>-8.16</v>
      </c>
      <c r="K154" s="55">
        <v>-33.14</v>
      </c>
      <c r="L154" s="12">
        <v>-9.68</v>
      </c>
      <c r="M154" s="94">
        <v>-32.2</v>
      </c>
      <c r="N154" s="94">
        <v>-15.85</v>
      </c>
      <c r="O154" s="94">
        <v>-34.07</v>
      </c>
      <c r="P154" s="81">
        <v>-9.23</v>
      </c>
      <c r="Q154" s="89">
        <v>-31.97</v>
      </c>
      <c r="R154" s="97">
        <v>-9.97</v>
      </c>
      <c r="S154" s="97">
        <v>-32.34</v>
      </c>
      <c r="T154" s="97">
        <v>-7.43</v>
      </c>
      <c r="U154" s="97">
        <v>-6.36</v>
      </c>
    </row>
    <row r="155" spans="1:21">
      <c r="A155" s="12" t="s">
        <v>61</v>
      </c>
      <c r="B155" s="14" t="s">
        <v>62</v>
      </c>
      <c r="C155" s="14">
        <v>16</v>
      </c>
      <c r="D155" s="14">
        <v>2432</v>
      </c>
      <c r="E155" s="13" t="s">
        <v>63</v>
      </c>
      <c r="F155" s="12">
        <v>-4.13</v>
      </c>
      <c r="G155" s="14">
        <v>-33.26</v>
      </c>
      <c r="H155" s="14">
        <v>-5.86</v>
      </c>
      <c r="I155" s="14">
        <v>-33.56</v>
      </c>
      <c r="J155" s="57">
        <v>-7.15</v>
      </c>
      <c r="K155" s="55">
        <v>-33.47</v>
      </c>
      <c r="L155" s="12">
        <v>-8.67</v>
      </c>
      <c r="M155" s="94">
        <v>-32.61</v>
      </c>
      <c r="N155" s="94">
        <v>-14.83</v>
      </c>
      <c r="O155" s="94">
        <v>-34.52</v>
      </c>
      <c r="P155" s="81">
        <v>-8.22</v>
      </c>
      <c r="Q155" s="89">
        <v>-31.42</v>
      </c>
      <c r="R155" s="97">
        <v>-8.96</v>
      </c>
      <c r="S155" s="97">
        <v>-33.01</v>
      </c>
      <c r="T155" s="97">
        <v>-6.42</v>
      </c>
      <c r="U155" s="97">
        <v>-5.1</v>
      </c>
    </row>
    <row r="156" spans="1:21">
      <c r="A156" s="12" t="s">
        <v>61</v>
      </c>
      <c r="B156" s="14" t="s">
        <v>62</v>
      </c>
      <c r="C156" s="14">
        <v>8</v>
      </c>
      <c r="D156" s="14">
        <v>2432</v>
      </c>
      <c r="E156" s="13" t="s">
        <v>63</v>
      </c>
      <c r="F156" s="12">
        <v>-2.25</v>
      </c>
      <c r="G156" s="14">
        <v>-33.72</v>
      </c>
      <c r="H156" s="14">
        <v>-3.96</v>
      </c>
      <c r="I156" s="14">
        <v>-33.24</v>
      </c>
      <c r="J156" s="57">
        <v>-5.25</v>
      </c>
      <c r="K156" s="55">
        <v>-33.55</v>
      </c>
      <c r="L156" s="12">
        <v>-6.76</v>
      </c>
      <c r="M156" s="94">
        <v>-32.62</v>
      </c>
      <c r="N156" s="94">
        <v>-12.91</v>
      </c>
      <c r="O156" s="94">
        <v>-34.82</v>
      </c>
      <c r="P156" s="81">
        <v>-6.33</v>
      </c>
      <c r="Q156" s="89">
        <v>-31.99</v>
      </c>
      <c r="R156" s="97">
        <v>-7.06</v>
      </c>
      <c r="S156" s="97">
        <v>-32.88</v>
      </c>
      <c r="T156" s="97">
        <v>-4.53</v>
      </c>
      <c r="U156" s="97">
        <v>-33.28</v>
      </c>
    </row>
    <row r="157" spans="1:21">
      <c r="A157" s="12" t="s">
        <v>61</v>
      </c>
      <c r="B157" s="14" t="s">
        <v>62</v>
      </c>
      <c r="C157" s="14">
        <v>4</v>
      </c>
      <c r="D157" s="14">
        <v>2432</v>
      </c>
      <c r="E157" s="13" t="s">
        <v>63</v>
      </c>
      <c r="F157" s="12">
        <v>-1.21</v>
      </c>
      <c r="G157" s="14">
        <v>-33.96</v>
      </c>
      <c r="H157" s="14">
        <v>-2.93</v>
      </c>
      <c r="I157" s="14">
        <v>-33.5</v>
      </c>
      <c r="J157" s="57">
        <v>-4.2</v>
      </c>
      <c r="K157" s="55">
        <v>-33.95</v>
      </c>
      <c r="L157" s="12">
        <v>-5.74</v>
      </c>
      <c r="M157" s="94">
        <v>-32.66</v>
      </c>
      <c r="N157" s="94">
        <v>-11.86</v>
      </c>
      <c r="O157" s="94">
        <v>-34.57</v>
      </c>
      <c r="P157" s="81">
        <v>-5.28</v>
      </c>
      <c r="Q157" s="89">
        <v>-32.06</v>
      </c>
      <c r="R157" s="97">
        <v>-6</v>
      </c>
      <c r="S157" s="97">
        <v>-33.27</v>
      </c>
      <c r="T157" s="97">
        <v>-3.5</v>
      </c>
      <c r="U157" s="97">
        <v>-33.03</v>
      </c>
    </row>
    <row r="158" spans="1:21">
      <c r="A158" s="12" t="s">
        <v>61</v>
      </c>
      <c r="B158" s="14" t="s">
        <v>62</v>
      </c>
      <c r="C158" s="14">
        <v>0</v>
      </c>
      <c r="D158" s="14">
        <v>2432</v>
      </c>
      <c r="E158" s="13" t="s">
        <v>63</v>
      </c>
      <c r="F158" s="12">
        <v>-0.23</v>
      </c>
      <c r="G158" s="14">
        <v>-33.26</v>
      </c>
      <c r="H158" s="14">
        <v>-1.93</v>
      </c>
      <c r="I158" s="14">
        <v>-33.43</v>
      </c>
      <c r="J158" s="57">
        <v>-3.21</v>
      </c>
      <c r="K158" s="55">
        <v>-34.24</v>
      </c>
      <c r="L158" s="12">
        <v>-4.74</v>
      </c>
      <c r="M158" s="94">
        <v>-32.35</v>
      </c>
      <c r="N158" s="94">
        <v>-10.86</v>
      </c>
      <c r="O158" s="94">
        <v>-34.94</v>
      </c>
      <c r="P158" s="81">
        <v>-4.3</v>
      </c>
      <c r="Q158" s="89">
        <v>-31.86</v>
      </c>
      <c r="R158" s="97">
        <v>-5.01</v>
      </c>
      <c r="S158" s="97">
        <v>-32.74</v>
      </c>
      <c r="T158" s="97">
        <v>-2.5</v>
      </c>
      <c r="U158" s="97">
        <v>-33.1</v>
      </c>
    </row>
    <row r="159" spans="1:21">
      <c r="A159" s="12" t="s">
        <v>61</v>
      </c>
      <c r="B159" s="14" t="s">
        <v>62</v>
      </c>
      <c r="C159" s="14">
        <v>-4</v>
      </c>
      <c r="D159" s="14">
        <v>2432</v>
      </c>
      <c r="E159" s="13" t="s">
        <v>63</v>
      </c>
      <c r="F159" s="12">
        <v>0.76</v>
      </c>
      <c r="G159" s="14">
        <v>-33.38</v>
      </c>
      <c r="H159" s="14">
        <v>-0.93</v>
      </c>
      <c r="I159" s="14">
        <v>-33.58</v>
      </c>
      <c r="J159" s="57">
        <v>-2.21</v>
      </c>
      <c r="K159" s="55">
        <v>-33.93</v>
      </c>
      <c r="L159" s="12">
        <v>-3.73</v>
      </c>
      <c r="M159" s="94">
        <v>-32.69</v>
      </c>
      <c r="N159" s="94">
        <v>-9.86</v>
      </c>
      <c r="O159" s="94">
        <v>-34.93</v>
      </c>
      <c r="P159" s="81">
        <v>-3.29</v>
      </c>
      <c r="Q159" s="89">
        <v>-31.48</v>
      </c>
      <c r="R159" s="97">
        <v>-3.98</v>
      </c>
      <c r="S159" s="97">
        <v>-32.87</v>
      </c>
      <c r="T159" s="97">
        <v>-1.5</v>
      </c>
      <c r="U159" s="97">
        <v>-32.18</v>
      </c>
    </row>
    <row r="160" spans="1:21">
      <c r="A160" s="12" t="s">
        <v>61</v>
      </c>
      <c r="B160" s="14" t="s">
        <v>62</v>
      </c>
      <c r="C160" s="14">
        <v>-8</v>
      </c>
      <c r="D160" s="14">
        <v>2432</v>
      </c>
      <c r="E160" s="13" t="s">
        <v>63</v>
      </c>
      <c r="F160" s="12">
        <v>1.77</v>
      </c>
      <c r="G160" s="14">
        <v>-33.23</v>
      </c>
      <c r="H160" s="14">
        <v>0.07</v>
      </c>
      <c r="I160" s="14">
        <v>-33.54</v>
      </c>
      <c r="J160" s="57">
        <v>-1.2</v>
      </c>
      <c r="K160" s="55">
        <v>-33.29</v>
      </c>
      <c r="L160" s="12">
        <v>-2.72</v>
      </c>
      <c r="M160" s="94">
        <v>-32.72</v>
      </c>
      <c r="N160" s="94">
        <v>-8.85</v>
      </c>
      <c r="O160" s="94">
        <v>-34.66</v>
      </c>
      <c r="P160" s="81">
        <v>-2.28</v>
      </c>
      <c r="Q160" s="89">
        <v>-31.58</v>
      </c>
      <c r="R160" s="97">
        <v>-2.98</v>
      </c>
      <c r="S160" s="97">
        <v>-32.79</v>
      </c>
      <c r="T160" s="97">
        <v>-0.5</v>
      </c>
      <c r="U160" s="97">
        <v>-32.5</v>
      </c>
    </row>
    <row r="161" spans="1:21">
      <c r="A161" s="12" t="s">
        <v>61</v>
      </c>
      <c r="B161" s="14" t="s">
        <v>62</v>
      </c>
      <c r="C161" s="14">
        <v>-12</v>
      </c>
      <c r="D161" s="14">
        <v>2432</v>
      </c>
      <c r="E161" s="13" t="s">
        <v>63</v>
      </c>
      <c r="F161" s="12">
        <v>2.66</v>
      </c>
      <c r="G161" s="14">
        <v>-33.43</v>
      </c>
      <c r="H161" s="14">
        <v>0.96</v>
      </c>
      <c r="I161" s="14">
        <v>-33.83</v>
      </c>
      <c r="J161" s="57">
        <v>-0.3</v>
      </c>
      <c r="K161" s="55">
        <v>-33.12</v>
      </c>
      <c r="L161" s="12">
        <v>-1.81</v>
      </c>
      <c r="M161" s="94">
        <v>-32.58</v>
      </c>
      <c r="N161" s="94">
        <v>-7.95</v>
      </c>
      <c r="O161" s="94">
        <v>-34.25</v>
      </c>
      <c r="P161" s="81">
        <v>-1.38</v>
      </c>
      <c r="Q161" s="89">
        <v>-31.39</v>
      </c>
      <c r="R161" s="97">
        <v>-2.07</v>
      </c>
      <c r="S161" s="97">
        <v>-32.41</v>
      </c>
      <c r="T161" s="97">
        <v>0.41</v>
      </c>
      <c r="U161" s="97">
        <v>-32.45</v>
      </c>
    </row>
    <row r="162" spans="1:21">
      <c r="A162" s="12" t="s">
        <v>61</v>
      </c>
      <c r="B162" s="14" t="s">
        <v>62</v>
      </c>
      <c r="C162" s="14">
        <v>-16</v>
      </c>
      <c r="D162" s="14">
        <v>2432</v>
      </c>
      <c r="E162" s="13" t="s">
        <v>63</v>
      </c>
      <c r="F162" s="12">
        <v>3.63</v>
      </c>
      <c r="G162" s="14">
        <v>-32.16</v>
      </c>
      <c r="H162" s="14">
        <v>1.93</v>
      </c>
      <c r="I162" s="14">
        <v>-32.72</v>
      </c>
      <c r="J162" s="57">
        <v>0.67</v>
      </c>
      <c r="K162" s="55">
        <v>-32.55</v>
      </c>
      <c r="L162" s="12">
        <v>-0.83</v>
      </c>
      <c r="M162" s="94">
        <v>-31.78</v>
      </c>
      <c r="N162" s="94">
        <v>-6.96</v>
      </c>
      <c r="O162" s="94">
        <v>-33.49</v>
      </c>
      <c r="P162" s="81">
        <v>-0.4</v>
      </c>
      <c r="Q162" s="89">
        <v>-30.76</v>
      </c>
      <c r="R162" s="97">
        <v>-1.09</v>
      </c>
      <c r="S162" s="97">
        <v>-31.66</v>
      </c>
      <c r="T162" s="97">
        <v>1.38</v>
      </c>
      <c r="U162" s="97">
        <v>-31.81</v>
      </c>
    </row>
    <row r="163" spans="1:21">
      <c r="A163" s="12" t="s">
        <v>61</v>
      </c>
      <c r="B163" s="14" t="s">
        <v>62</v>
      </c>
      <c r="C163" s="14">
        <v>-20</v>
      </c>
      <c r="D163" s="14">
        <v>2432</v>
      </c>
      <c r="E163" s="13" t="s">
        <v>63</v>
      </c>
      <c r="F163" s="12">
        <v>4.61</v>
      </c>
      <c r="G163" s="14">
        <v>-29.49</v>
      </c>
      <c r="H163" s="14">
        <v>2.9</v>
      </c>
      <c r="I163" s="14">
        <v>-29.7</v>
      </c>
      <c r="J163" s="57">
        <v>1.66</v>
      </c>
      <c r="K163" s="55">
        <v>-29.99</v>
      </c>
      <c r="L163" s="12">
        <v>0.17</v>
      </c>
      <c r="M163" s="94">
        <v>-29.37</v>
      </c>
      <c r="N163" s="94">
        <v>-5.95</v>
      </c>
      <c r="O163" s="94">
        <v>-30.46</v>
      </c>
      <c r="P163" s="81">
        <v>0.6</v>
      </c>
      <c r="Q163" s="89">
        <v>-29</v>
      </c>
      <c r="R163" s="97">
        <v>-0.08</v>
      </c>
      <c r="S163" s="97">
        <v>-29.11</v>
      </c>
      <c r="T163" s="97">
        <v>2.36</v>
      </c>
      <c r="U163" s="97">
        <v>-29.99</v>
      </c>
    </row>
    <row r="164" spans="1:21">
      <c r="A164" s="12" t="s">
        <v>61</v>
      </c>
      <c r="B164" s="14" t="s">
        <v>62</v>
      </c>
      <c r="C164" s="14">
        <v>-24</v>
      </c>
      <c r="D164" s="14">
        <v>2432</v>
      </c>
      <c r="E164" s="13" t="s">
        <v>63</v>
      </c>
      <c r="F164" s="12">
        <v>5.53</v>
      </c>
      <c r="G164" s="14">
        <v>-25.67</v>
      </c>
      <c r="H164" s="14">
        <v>3.82</v>
      </c>
      <c r="I164" s="14">
        <v>-26.08</v>
      </c>
      <c r="J164" s="57">
        <v>2.58</v>
      </c>
      <c r="K164" s="55">
        <v>-26.26</v>
      </c>
      <c r="L164" s="12">
        <v>1.15</v>
      </c>
      <c r="M164" s="94">
        <v>-25.95</v>
      </c>
      <c r="N164" s="94">
        <v>-5.01</v>
      </c>
      <c r="O164" s="94">
        <v>-26.69</v>
      </c>
      <c r="P164" s="81">
        <v>1.53</v>
      </c>
      <c r="Q164" s="89">
        <v>-25.79</v>
      </c>
      <c r="R164" s="97">
        <v>0.85</v>
      </c>
      <c r="S164" s="97">
        <v>-26.18</v>
      </c>
      <c r="T164" s="97">
        <v>3.29</v>
      </c>
      <c r="U164" s="97">
        <v>-26.17</v>
      </c>
    </row>
    <row r="165" ht="15.75" spans="1:19">
      <c r="A165" s="58"/>
      <c r="B165" s="61"/>
      <c r="C165" s="61"/>
      <c r="D165" s="61"/>
      <c r="E165" s="71"/>
      <c r="F165" s="58"/>
      <c r="G165" s="92">
        <f t="shared" ref="G165:K165" si="34">MIN(G141:G164)</f>
        <v>-35.05</v>
      </c>
      <c r="H165" s="61"/>
      <c r="I165" s="92">
        <f t="shared" si="34"/>
        <v>-34.85</v>
      </c>
      <c r="J165" s="61"/>
      <c r="K165" s="92">
        <f t="shared" si="34"/>
        <v>-35.3</v>
      </c>
      <c r="L165" s="58"/>
      <c r="M165" s="95">
        <f t="shared" ref="M165:Q165" si="35">MIN(M141:M164)</f>
        <v>-32.72</v>
      </c>
      <c r="N165" s="83"/>
      <c r="O165" s="95">
        <f t="shared" si="35"/>
        <v>-36.14</v>
      </c>
      <c r="P165" s="83"/>
      <c r="Q165" s="95">
        <f t="shared" si="35"/>
        <v>-33.35</v>
      </c>
      <c r="S165" s="98">
        <f>MIN(S141:S164)</f>
        <v>-35.53</v>
      </c>
    </row>
    <row r="167" spans="1:17">
      <c r="A167" s="48" t="s">
        <v>64</v>
      </c>
      <c r="B167" s="91"/>
      <c r="C167" s="91"/>
      <c r="D167" s="91"/>
      <c r="E167" s="91"/>
      <c r="F167" s="22" t="s">
        <v>22</v>
      </c>
      <c r="G167" s="23"/>
      <c r="H167" s="23" t="s">
        <v>23</v>
      </c>
      <c r="I167" s="32"/>
      <c r="J167" s="23" t="s">
        <v>22</v>
      </c>
      <c r="K167" s="32"/>
      <c r="L167" s="22" t="s">
        <v>27</v>
      </c>
      <c r="M167" s="93"/>
      <c r="N167" s="93" t="s">
        <v>28</v>
      </c>
      <c r="O167" s="96"/>
      <c r="P167" s="93" t="s">
        <v>29</v>
      </c>
      <c r="Q167" s="96"/>
    </row>
    <row r="168" spans="1:17">
      <c r="A168" s="12" t="s">
        <v>57</v>
      </c>
      <c r="B168" s="14" t="s">
        <v>58</v>
      </c>
      <c r="C168" s="14" t="s">
        <v>59</v>
      </c>
      <c r="D168" s="14" t="s">
        <v>60</v>
      </c>
      <c r="E168" s="13" t="s">
        <v>12</v>
      </c>
      <c r="F168" s="12" t="s">
        <v>13</v>
      </c>
      <c r="G168" s="14" t="s">
        <v>18</v>
      </c>
      <c r="H168" s="14" t="s">
        <v>13</v>
      </c>
      <c r="I168" s="26" t="s">
        <v>18</v>
      </c>
      <c r="J168" s="14" t="s">
        <v>13</v>
      </c>
      <c r="K168" s="26" t="s">
        <v>18</v>
      </c>
      <c r="L168" s="12" t="s">
        <v>13</v>
      </c>
      <c r="M168" s="94" t="s">
        <v>18</v>
      </c>
      <c r="N168" s="94" t="s">
        <v>13</v>
      </c>
      <c r="O168" s="82" t="s">
        <v>18</v>
      </c>
      <c r="P168" s="94" t="s">
        <v>13</v>
      </c>
      <c r="Q168" s="82" t="s">
        <v>18</v>
      </c>
    </row>
    <row r="169" spans="1:17">
      <c r="A169" s="12" t="s">
        <v>61</v>
      </c>
      <c r="B169" s="14" t="s">
        <v>62</v>
      </c>
      <c r="C169" s="14">
        <v>24</v>
      </c>
      <c r="D169" s="14">
        <v>2430</v>
      </c>
      <c r="E169" s="13" t="s">
        <v>63</v>
      </c>
      <c r="F169" s="12">
        <v>-6.81</v>
      </c>
      <c r="G169" s="14">
        <v>-34.85</v>
      </c>
      <c r="H169" s="14">
        <v>-8.23</v>
      </c>
      <c r="I169" s="26">
        <v>-34.68</v>
      </c>
      <c r="J169" s="14">
        <v>-7.48</v>
      </c>
      <c r="K169" s="26">
        <v>-34.74</v>
      </c>
      <c r="L169" s="12">
        <v>-10.62</v>
      </c>
      <c r="M169" s="94">
        <v>-34.36</v>
      </c>
      <c r="N169" s="94">
        <v>-9.73</v>
      </c>
      <c r="O169" s="82">
        <v>-33.82</v>
      </c>
      <c r="P169" s="94">
        <v>-10.45</v>
      </c>
      <c r="Q169" s="82">
        <v>-32.4</v>
      </c>
    </row>
    <row r="170" spans="1:17">
      <c r="A170" s="12" t="s">
        <v>61</v>
      </c>
      <c r="B170" s="14" t="s">
        <v>62</v>
      </c>
      <c r="C170" s="14">
        <v>20</v>
      </c>
      <c r="D170" s="14">
        <v>2430</v>
      </c>
      <c r="E170" s="13" t="s">
        <v>63</v>
      </c>
      <c r="F170" s="12">
        <v>-5.84</v>
      </c>
      <c r="G170" s="14">
        <v>-34.74</v>
      </c>
      <c r="H170" s="14">
        <v>-7.21</v>
      </c>
      <c r="I170" s="26">
        <v>-34.84</v>
      </c>
      <c r="J170" s="14">
        <v>-6.5</v>
      </c>
      <c r="K170" s="26">
        <v>-34.84</v>
      </c>
      <c r="L170" s="12">
        <v>-9.63</v>
      </c>
      <c r="M170" s="94">
        <v>-34.29</v>
      </c>
      <c r="N170" s="94">
        <v>-8.75</v>
      </c>
      <c r="O170" s="82">
        <v>-34.14</v>
      </c>
      <c r="P170" s="94">
        <v>-9.46</v>
      </c>
      <c r="Q170" s="82">
        <v>-32.58</v>
      </c>
    </row>
    <row r="171" spans="1:17">
      <c r="A171" s="12" t="s">
        <v>61</v>
      </c>
      <c r="B171" s="14" t="s">
        <v>62</v>
      </c>
      <c r="C171" s="14">
        <v>16</v>
      </c>
      <c r="D171" s="14">
        <v>2430</v>
      </c>
      <c r="E171" s="13" t="s">
        <v>63</v>
      </c>
      <c r="F171" s="12">
        <v>-4.85</v>
      </c>
      <c r="G171" s="14">
        <v>-35.46</v>
      </c>
      <c r="H171" s="14">
        <v>-6.18</v>
      </c>
      <c r="I171" s="26">
        <v>-34.91</v>
      </c>
      <c r="J171" s="14">
        <v>-5.52</v>
      </c>
      <c r="K171" s="26">
        <v>-35.15</v>
      </c>
      <c r="L171" s="12">
        <v>-8.65</v>
      </c>
      <c r="M171" s="94">
        <v>-34.54</v>
      </c>
      <c r="N171" s="94">
        <v>-7.79</v>
      </c>
      <c r="O171" s="82">
        <v>-34.09</v>
      </c>
      <c r="P171" s="94">
        <v>-8.48</v>
      </c>
      <c r="Q171" s="82">
        <v>-32.67</v>
      </c>
    </row>
    <row r="172" spans="1:17">
      <c r="A172" s="12" t="s">
        <v>61</v>
      </c>
      <c r="B172" s="14" t="s">
        <v>62</v>
      </c>
      <c r="C172" s="14">
        <v>8</v>
      </c>
      <c r="D172" s="14">
        <v>2430</v>
      </c>
      <c r="E172" s="13" t="s">
        <v>63</v>
      </c>
      <c r="F172" s="12">
        <v>-2.97</v>
      </c>
      <c r="G172" s="14">
        <v>-35.92</v>
      </c>
      <c r="H172" s="14">
        <v>-4.28</v>
      </c>
      <c r="I172" s="26">
        <v>-35.6</v>
      </c>
      <c r="J172" s="14">
        <v>-3.64</v>
      </c>
      <c r="K172" s="26">
        <v>-35.43</v>
      </c>
      <c r="L172" s="12">
        <v>-6.84</v>
      </c>
      <c r="M172" s="94">
        <v>-35.06</v>
      </c>
      <c r="N172" s="94">
        <v>-5.89</v>
      </c>
      <c r="O172" s="82">
        <v>-34.71</v>
      </c>
      <c r="P172" s="94">
        <v>-6.6</v>
      </c>
      <c r="Q172" s="82">
        <v>-33.01</v>
      </c>
    </row>
    <row r="173" spans="1:17">
      <c r="A173" s="12" t="s">
        <v>61</v>
      </c>
      <c r="B173" s="14" t="s">
        <v>62</v>
      </c>
      <c r="C173" s="14">
        <v>4</v>
      </c>
      <c r="D173" s="14">
        <v>2430</v>
      </c>
      <c r="E173" s="13" t="s">
        <v>63</v>
      </c>
      <c r="F173" s="12">
        <v>-1.94</v>
      </c>
      <c r="G173" s="14">
        <v>-35.65</v>
      </c>
      <c r="H173" s="14">
        <v>-3.22</v>
      </c>
      <c r="I173" s="26">
        <v>-35.26</v>
      </c>
      <c r="J173" s="14">
        <v>-2.62</v>
      </c>
      <c r="K173" s="26">
        <v>-35.58</v>
      </c>
      <c r="L173" s="12">
        <v>-7.08</v>
      </c>
      <c r="M173" s="94">
        <v>-34.56</v>
      </c>
      <c r="N173" s="94">
        <v>-4.87</v>
      </c>
      <c r="O173" s="82">
        <v>-34.33</v>
      </c>
      <c r="P173" s="94">
        <v>-5.58</v>
      </c>
      <c r="Q173" s="82">
        <v>-32.98</v>
      </c>
    </row>
    <row r="174" spans="1:17">
      <c r="A174" s="12" t="s">
        <v>61</v>
      </c>
      <c r="B174" s="14" t="s">
        <v>62</v>
      </c>
      <c r="C174" s="14">
        <v>0</v>
      </c>
      <c r="D174" s="14">
        <v>2430</v>
      </c>
      <c r="E174" s="13" t="s">
        <v>63</v>
      </c>
      <c r="F174" s="12">
        <v>-0.95</v>
      </c>
      <c r="G174" s="14">
        <v>-35.81</v>
      </c>
      <c r="H174" s="14">
        <v>-2.22</v>
      </c>
      <c r="I174" s="26">
        <v>-35.73</v>
      </c>
      <c r="J174" s="14">
        <v>-1.65</v>
      </c>
      <c r="K174" s="26">
        <v>-35.44</v>
      </c>
      <c r="L174" s="12">
        <v>-6.15</v>
      </c>
      <c r="M174" s="94">
        <v>-34.78</v>
      </c>
      <c r="N174" s="94">
        <v>-3.9</v>
      </c>
      <c r="O174" s="82">
        <v>-34.52</v>
      </c>
      <c r="P174" s="94">
        <v>-4.6</v>
      </c>
      <c r="Q174" s="82">
        <v>-32.75</v>
      </c>
    </row>
    <row r="175" spans="1:17">
      <c r="A175" s="12" t="s">
        <v>61</v>
      </c>
      <c r="B175" s="14" t="s">
        <v>62</v>
      </c>
      <c r="C175" s="14">
        <v>-4</v>
      </c>
      <c r="D175" s="14">
        <v>2430</v>
      </c>
      <c r="E175" s="13" t="s">
        <v>63</v>
      </c>
      <c r="F175" s="12">
        <v>0.05</v>
      </c>
      <c r="G175" s="14">
        <v>-35.88</v>
      </c>
      <c r="H175" s="14">
        <v>-1.19</v>
      </c>
      <c r="I175" s="26">
        <v>-35.22</v>
      </c>
      <c r="J175" s="14">
        <v>-0.66</v>
      </c>
      <c r="K175" s="26">
        <v>-35.55</v>
      </c>
      <c r="L175" s="12">
        <v>-5.22</v>
      </c>
      <c r="M175" s="94">
        <v>-34.67</v>
      </c>
      <c r="N175" s="94">
        <v>-2.9</v>
      </c>
      <c r="O175" s="82">
        <v>-34.26</v>
      </c>
      <c r="P175" s="94">
        <v>-3.61</v>
      </c>
      <c r="Q175" s="82">
        <v>-32.84</v>
      </c>
    </row>
    <row r="176" spans="1:17">
      <c r="A176" s="12" t="s">
        <v>61</v>
      </c>
      <c r="B176" s="14" t="s">
        <v>62</v>
      </c>
      <c r="C176" s="14">
        <v>-8</v>
      </c>
      <c r="D176" s="14">
        <v>2430</v>
      </c>
      <c r="E176" s="13" t="s">
        <v>63</v>
      </c>
      <c r="F176" s="12">
        <v>1.05</v>
      </c>
      <c r="G176" s="14">
        <v>-35.31</v>
      </c>
      <c r="H176" s="14">
        <v>-0.16</v>
      </c>
      <c r="I176" s="26">
        <v>-35.38</v>
      </c>
      <c r="J176" s="14">
        <v>0.32</v>
      </c>
      <c r="K176" s="26">
        <v>-35.35</v>
      </c>
      <c r="L176" s="12">
        <v>-4.31</v>
      </c>
      <c r="M176" s="94">
        <v>-34.03</v>
      </c>
      <c r="N176" s="94">
        <v>-1.91</v>
      </c>
      <c r="O176" s="82">
        <v>-34.46</v>
      </c>
      <c r="P176" s="94">
        <v>-2.61</v>
      </c>
      <c r="Q176" s="82">
        <v>-32.54</v>
      </c>
    </row>
    <row r="177" spans="1:17">
      <c r="A177" s="12" t="s">
        <v>61</v>
      </c>
      <c r="B177" s="14" t="s">
        <v>62</v>
      </c>
      <c r="C177" s="14">
        <v>-12</v>
      </c>
      <c r="D177" s="14">
        <v>2430</v>
      </c>
      <c r="E177" s="13" t="s">
        <v>63</v>
      </c>
      <c r="F177" s="12">
        <v>1.94</v>
      </c>
      <c r="G177" s="14">
        <v>-35.05</v>
      </c>
      <c r="H177" s="14">
        <v>0.73</v>
      </c>
      <c r="I177" s="26">
        <v>-34.87</v>
      </c>
      <c r="J177" s="14">
        <v>1.2</v>
      </c>
      <c r="K177" s="26">
        <v>-34.49</v>
      </c>
      <c r="L177" s="12">
        <v>-3.46</v>
      </c>
      <c r="M177" s="94">
        <v>-33.35</v>
      </c>
      <c r="N177" s="94">
        <v>-1.02</v>
      </c>
      <c r="O177" s="82">
        <v>-34.04</v>
      </c>
      <c r="P177" s="94">
        <v>-1.72</v>
      </c>
      <c r="Q177" s="82">
        <v>-32.78</v>
      </c>
    </row>
    <row r="178" spans="1:17">
      <c r="A178" s="12" t="s">
        <v>61</v>
      </c>
      <c r="B178" s="14" t="s">
        <v>62</v>
      </c>
      <c r="C178" s="14">
        <v>-16</v>
      </c>
      <c r="D178" s="14">
        <v>2430</v>
      </c>
      <c r="E178" s="13" t="s">
        <v>63</v>
      </c>
      <c r="F178" s="12">
        <v>2.9</v>
      </c>
      <c r="G178" s="14">
        <v>-33.91</v>
      </c>
      <c r="H178" s="14">
        <v>1.73</v>
      </c>
      <c r="I178" s="26">
        <v>-33.98</v>
      </c>
      <c r="J178" s="14">
        <v>2.16</v>
      </c>
      <c r="K178" s="26">
        <v>-33.59</v>
      </c>
      <c r="L178" s="12">
        <v>-3.9</v>
      </c>
      <c r="M178" s="94">
        <v>-31.77</v>
      </c>
      <c r="N178" s="94">
        <v>-0.03</v>
      </c>
      <c r="O178" s="82">
        <v>-32.79</v>
      </c>
      <c r="P178" s="94">
        <v>-0.75</v>
      </c>
      <c r="Q178" s="82">
        <v>-32.28</v>
      </c>
    </row>
    <row r="179" spans="1:17">
      <c r="A179" s="12" t="s">
        <v>61</v>
      </c>
      <c r="B179" s="14" t="s">
        <v>62</v>
      </c>
      <c r="C179" s="14">
        <v>-20</v>
      </c>
      <c r="D179" s="14">
        <v>2430</v>
      </c>
      <c r="E179" s="13" t="s">
        <v>63</v>
      </c>
      <c r="F179" s="12">
        <v>3.88</v>
      </c>
      <c r="G179" s="14">
        <v>-30.56</v>
      </c>
      <c r="H179" s="14">
        <v>2.74</v>
      </c>
      <c r="I179" s="26">
        <v>-30.62</v>
      </c>
      <c r="J179" s="14">
        <v>3.14</v>
      </c>
      <c r="K179" s="26">
        <v>-30.45</v>
      </c>
      <c r="L179" s="12">
        <v>-4.23</v>
      </c>
      <c r="M179" s="94">
        <v>-30.99</v>
      </c>
      <c r="N179" s="94">
        <v>0.97</v>
      </c>
      <c r="O179" s="82">
        <v>-30.11</v>
      </c>
      <c r="P179" s="94">
        <v>0.25</v>
      </c>
      <c r="Q179" s="82">
        <v>-29.72</v>
      </c>
    </row>
    <row r="180" spans="1:17">
      <c r="A180" s="12" t="s">
        <v>61</v>
      </c>
      <c r="B180" s="14" t="s">
        <v>62</v>
      </c>
      <c r="C180" s="14">
        <v>-24</v>
      </c>
      <c r="D180" s="14">
        <v>2430</v>
      </c>
      <c r="E180" s="13" t="s">
        <v>63</v>
      </c>
      <c r="F180" s="12">
        <v>4.8</v>
      </c>
      <c r="G180" s="14">
        <v>-26.44</v>
      </c>
      <c r="H180" s="14">
        <v>3.67</v>
      </c>
      <c r="I180" s="26">
        <v>-26.52</v>
      </c>
      <c r="J180" s="14">
        <v>4.05</v>
      </c>
      <c r="K180" s="26">
        <v>-26.36</v>
      </c>
      <c r="L180" s="12">
        <v>-3.3</v>
      </c>
      <c r="M180" s="94">
        <v>-26.79</v>
      </c>
      <c r="N180" s="94">
        <v>1.88</v>
      </c>
      <c r="O180" s="82">
        <v>-26.29</v>
      </c>
      <c r="P180" s="94">
        <v>1.16</v>
      </c>
      <c r="Q180" s="82">
        <v>-26.21</v>
      </c>
    </row>
    <row r="181" spans="1:17">
      <c r="A181" s="12" t="s">
        <v>61</v>
      </c>
      <c r="B181" s="14" t="s">
        <v>62</v>
      </c>
      <c r="C181" s="14">
        <v>24</v>
      </c>
      <c r="D181" s="14">
        <v>2432</v>
      </c>
      <c r="E181" s="13" t="s">
        <v>63</v>
      </c>
      <c r="F181" s="12">
        <v>-7.04</v>
      </c>
      <c r="G181" s="14">
        <v>-33.58</v>
      </c>
      <c r="H181" s="14">
        <v>-8.18</v>
      </c>
      <c r="I181" s="26">
        <v>-33.59</v>
      </c>
      <c r="J181" s="14">
        <v>-7.75</v>
      </c>
      <c r="K181" s="26">
        <v>-33.29</v>
      </c>
      <c r="L181" s="12">
        <v>-15.2</v>
      </c>
      <c r="M181" s="94">
        <v>-31.82</v>
      </c>
      <c r="N181" s="94">
        <v>-10.01</v>
      </c>
      <c r="O181" s="82">
        <v>-31.91</v>
      </c>
      <c r="P181" s="94">
        <v>-10.68</v>
      </c>
      <c r="Q181" s="82">
        <v>-31.3</v>
      </c>
    </row>
    <row r="182" spans="1:17">
      <c r="A182" s="12" t="s">
        <v>61</v>
      </c>
      <c r="B182" s="14" t="s">
        <v>62</v>
      </c>
      <c r="C182" s="14">
        <v>20</v>
      </c>
      <c r="D182" s="14">
        <v>2432</v>
      </c>
      <c r="E182" s="13" t="s">
        <v>63</v>
      </c>
      <c r="F182" s="12">
        <v>-6.02</v>
      </c>
      <c r="G182" s="14">
        <v>-34.34</v>
      </c>
      <c r="H182" s="14">
        <v>-7.15</v>
      </c>
      <c r="I182" s="26">
        <v>-33.81</v>
      </c>
      <c r="J182" s="14">
        <v>-6.73</v>
      </c>
      <c r="K182" s="26">
        <v>-33.89</v>
      </c>
      <c r="L182" s="12">
        <v>-14.01</v>
      </c>
      <c r="M182" s="94">
        <v>-31.75</v>
      </c>
      <c r="N182" s="94">
        <v>-9</v>
      </c>
      <c r="O182" s="82">
        <v>-32.1</v>
      </c>
      <c r="P182" s="94">
        <v>-9.67</v>
      </c>
      <c r="Q182" s="82">
        <v>-31.64</v>
      </c>
    </row>
    <row r="183" spans="1:17">
      <c r="A183" s="12" t="s">
        <v>61</v>
      </c>
      <c r="B183" s="14" t="s">
        <v>62</v>
      </c>
      <c r="C183" s="14">
        <v>16</v>
      </c>
      <c r="D183" s="14">
        <v>2432</v>
      </c>
      <c r="E183" s="13" t="s">
        <v>63</v>
      </c>
      <c r="F183" s="12">
        <v>-5.01</v>
      </c>
      <c r="G183" s="14">
        <v>-34.31</v>
      </c>
      <c r="H183" s="14">
        <v>-6.13</v>
      </c>
      <c r="I183" s="26">
        <v>-34.03</v>
      </c>
      <c r="J183" s="14">
        <v>-5.72</v>
      </c>
      <c r="K183" s="26">
        <v>-33.81</v>
      </c>
      <c r="L183" s="12">
        <v>-13.03</v>
      </c>
      <c r="M183" s="94">
        <v>-32.23</v>
      </c>
      <c r="N183" s="94">
        <v>-8</v>
      </c>
      <c r="O183" s="82">
        <v>-32.99</v>
      </c>
      <c r="P183" s="94">
        <v>-8.66</v>
      </c>
      <c r="Q183" s="82">
        <v>-31.46</v>
      </c>
    </row>
    <row r="184" spans="1:17">
      <c r="A184" s="12" t="s">
        <v>61</v>
      </c>
      <c r="B184" s="14" t="s">
        <v>62</v>
      </c>
      <c r="C184" s="14">
        <v>8</v>
      </c>
      <c r="D184" s="14">
        <v>2432</v>
      </c>
      <c r="E184" s="13" t="s">
        <v>63</v>
      </c>
      <c r="F184" s="12">
        <v>-3.11</v>
      </c>
      <c r="G184" s="14">
        <v>-34.71</v>
      </c>
      <c r="H184" s="14">
        <v>-4.22</v>
      </c>
      <c r="I184" s="26">
        <v>-34.33</v>
      </c>
      <c r="J184" s="14">
        <v>-3.82</v>
      </c>
      <c r="K184" s="26">
        <v>-34.58</v>
      </c>
      <c r="L184" s="12">
        <v>-11.13</v>
      </c>
      <c r="M184" s="94">
        <v>-32.71</v>
      </c>
      <c r="N184" s="94">
        <v>-6.11</v>
      </c>
      <c r="O184" s="82">
        <v>-32.74</v>
      </c>
      <c r="P184" s="94">
        <v>-6.76</v>
      </c>
      <c r="Q184" s="82">
        <v>-31.91</v>
      </c>
    </row>
    <row r="185" spans="1:17">
      <c r="A185" s="12" t="s">
        <v>61</v>
      </c>
      <c r="B185" s="14" t="s">
        <v>62</v>
      </c>
      <c r="C185" s="14">
        <v>4</v>
      </c>
      <c r="D185" s="14">
        <v>2432</v>
      </c>
      <c r="E185" s="13" t="s">
        <v>63</v>
      </c>
      <c r="F185" s="12">
        <v>-2.06</v>
      </c>
      <c r="G185" s="14">
        <v>-34.61</v>
      </c>
      <c r="H185" s="14">
        <v>-3.17</v>
      </c>
      <c r="I185" s="26">
        <v>-34.61</v>
      </c>
      <c r="J185" s="14">
        <v>-2.78</v>
      </c>
      <c r="K185" s="26">
        <v>-34.18</v>
      </c>
      <c r="L185" s="12">
        <v>-10.09</v>
      </c>
      <c r="M185" s="94">
        <v>-32.13</v>
      </c>
      <c r="N185" s="94">
        <v>-5.06</v>
      </c>
      <c r="O185" s="82">
        <v>-32.5</v>
      </c>
      <c r="P185" s="94">
        <v>-5.72</v>
      </c>
      <c r="Q185" s="82">
        <v>-32.15</v>
      </c>
    </row>
    <row r="186" spans="1:17">
      <c r="A186" s="12" t="s">
        <v>61</v>
      </c>
      <c r="B186" s="14" t="s">
        <v>62</v>
      </c>
      <c r="C186" s="14">
        <v>0</v>
      </c>
      <c r="D186" s="14">
        <v>2432</v>
      </c>
      <c r="E186" s="13" t="s">
        <v>63</v>
      </c>
      <c r="F186" s="12">
        <v>-1.08</v>
      </c>
      <c r="G186" s="14">
        <v>-34.81</v>
      </c>
      <c r="H186" s="14">
        <v>-2.18</v>
      </c>
      <c r="I186" s="26">
        <v>-34.23</v>
      </c>
      <c r="J186" s="14">
        <v>-1.8</v>
      </c>
      <c r="K186" s="26">
        <v>-34.2</v>
      </c>
      <c r="L186" s="12">
        <v>-9.1</v>
      </c>
      <c r="M186" s="94">
        <v>-32.15</v>
      </c>
      <c r="N186" s="94">
        <v>-4.08</v>
      </c>
      <c r="O186" s="82">
        <v>-32.87</v>
      </c>
      <c r="P186" s="94">
        <v>-4.73</v>
      </c>
      <c r="Q186" s="82">
        <v>-31.9</v>
      </c>
    </row>
    <row r="187" spans="1:17">
      <c r="A187" s="12" t="s">
        <v>61</v>
      </c>
      <c r="B187" s="14" t="s">
        <v>62</v>
      </c>
      <c r="C187" s="14">
        <v>-4</v>
      </c>
      <c r="D187" s="14">
        <v>2432</v>
      </c>
      <c r="E187" s="13" t="s">
        <v>63</v>
      </c>
      <c r="F187" s="12">
        <v>-0.07</v>
      </c>
      <c r="G187" s="14">
        <v>-34.08</v>
      </c>
      <c r="H187" s="14">
        <v>-1.16</v>
      </c>
      <c r="I187" s="26">
        <v>-33.69</v>
      </c>
      <c r="J187" s="14">
        <v>-0.79</v>
      </c>
      <c r="K187" s="26">
        <v>-34</v>
      </c>
      <c r="L187" s="12">
        <v>-8.08</v>
      </c>
      <c r="M187" s="94">
        <v>-32.23</v>
      </c>
      <c r="N187" s="94">
        <v>-3.11</v>
      </c>
      <c r="O187" s="82">
        <v>-32.99</v>
      </c>
      <c r="P187" s="94">
        <v>-3.73</v>
      </c>
      <c r="Q187" s="82">
        <v>-31.93</v>
      </c>
    </row>
    <row r="188" spans="1:17">
      <c r="A188" s="12" t="s">
        <v>61</v>
      </c>
      <c r="B188" s="14" t="s">
        <v>62</v>
      </c>
      <c r="C188" s="14">
        <v>-8</v>
      </c>
      <c r="D188" s="14">
        <v>2432</v>
      </c>
      <c r="E188" s="13" t="s">
        <v>63</v>
      </c>
      <c r="F188" s="12">
        <v>0.92</v>
      </c>
      <c r="G188" s="14">
        <v>-34.73</v>
      </c>
      <c r="H188" s="14">
        <v>-0.14</v>
      </c>
      <c r="I188" s="26">
        <v>-34.07</v>
      </c>
      <c r="J188" s="14">
        <v>0.21</v>
      </c>
      <c r="K188" s="26">
        <v>-33.88</v>
      </c>
      <c r="L188" s="12">
        <v>-7.07</v>
      </c>
      <c r="M188" s="94">
        <v>-32.33</v>
      </c>
      <c r="N188" s="94">
        <v>-2.09</v>
      </c>
      <c r="O188" s="82">
        <v>-32.93</v>
      </c>
      <c r="P188" s="94">
        <v>-2.72</v>
      </c>
      <c r="Q188" s="82">
        <v>-31.87</v>
      </c>
    </row>
    <row r="189" spans="1:17">
      <c r="A189" s="12" t="s">
        <v>61</v>
      </c>
      <c r="B189" s="14" t="s">
        <v>62</v>
      </c>
      <c r="C189" s="14">
        <v>-12</v>
      </c>
      <c r="D189" s="14">
        <v>2432</v>
      </c>
      <c r="E189" s="13" t="s">
        <v>63</v>
      </c>
      <c r="F189" s="12">
        <v>1.82</v>
      </c>
      <c r="G189" s="14">
        <v>-34.32</v>
      </c>
      <c r="H189" s="14">
        <v>0.75</v>
      </c>
      <c r="I189" s="26">
        <v>-33.98</v>
      </c>
      <c r="J189" s="14">
        <v>1.1</v>
      </c>
      <c r="K189" s="26">
        <v>-33.52</v>
      </c>
      <c r="L189" s="12">
        <v>-6.17</v>
      </c>
      <c r="M189" s="94">
        <v>-32</v>
      </c>
      <c r="N189" s="94">
        <v>-1.2</v>
      </c>
      <c r="O189" s="82">
        <v>-32.41</v>
      </c>
      <c r="P189" s="94">
        <v>-1.82</v>
      </c>
      <c r="Q189" s="82">
        <v>-31.66</v>
      </c>
    </row>
    <row r="190" spans="1:17">
      <c r="A190" s="12" t="s">
        <v>61</v>
      </c>
      <c r="B190" s="14" t="s">
        <v>62</v>
      </c>
      <c r="C190" s="14">
        <v>-16</v>
      </c>
      <c r="D190" s="14">
        <v>2432</v>
      </c>
      <c r="E190" s="13" t="s">
        <v>63</v>
      </c>
      <c r="F190" s="12">
        <v>2.78</v>
      </c>
      <c r="G190" s="14">
        <v>-33.38</v>
      </c>
      <c r="H190" s="14">
        <v>1.75</v>
      </c>
      <c r="I190" s="26">
        <v>-33.15</v>
      </c>
      <c r="J190" s="14">
        <v>2.08</v>
      </c>
      <c r="K190" s="26">
        <v>-32.78</v>
      </c>
      <c r="L190" s="12">
        <v>-5.19</v>
      </c>
      <c r="M190" s="94">
        <v>-31.56</v>
      </c>
      <c r="N190" s="94">
        <v>-0.23</v>
      </c>
      <c r="O190" s="82">
        <v>-32.01</v>
      </c>
      <c r="P190" s="94">
        <v>-0.84</v>
      </c>
      <c r="Q190" s="82">
        <v>-31.51</v>
      </c>
    </row>
    <row r="191" spans="1:17">
      <c r="A191" s="12" t="s">
        <v>61</v>
      </c>
      <c r="B191" s="14" t="s">
        <v>62</v>
      </c>
      <c r="C191" s="14">
        <v>-20</v>
      </c>
      <c r="D191" s="14">
        <v>2432</v>
      </c>
      <c r="E191" s="13" t="s">
        <v>63</v>
      </c>
      <c r="F191" s="12">
        <v>3.77</v>
      </c>
      <c r="G191" s="14">
        <v>-30.2</v>
      </c>
      <c r="H191" s="14">
        <v>2.73</v>
      </c>
      <c r="I191" s="26">
        <v>-30.15</v>
      </c>
      <c r="J191" s="14">
        <v>3.07</v>
      </c>
      <c r="K191" s="26">
        <v>-29.85</v>
      </c>
      <c r="L191" s="12">
        <v>-4.18</v>
      </c>
      <c r="M191" s="94">
        <v>-29.3</v>
      </c>
      <c r="N191" s="94">
        <v>0.75</v>
      </c>
      <c r="O191" s="82">
        <v>-29.54</v>
      </c>
      <c r="P191" s="94">
        <v>0.17</v>
      </c>
      <c r="Q191" s="82">
        <v>-29.1</v>
      </c>
    </row>
    <row r="192" spans="1:17">
      <c r="A192" s="12" t="s">
        <v>61</v>
      </c>
      <c r="B192" s="14" t="s">
        <v>62</v>
      </c>
      <c r="C192" s="14">
        <v>-24</v>
      </c>
      <c r="D192" s="14">
        <v>2432</v>
      </c>
      <c r="E192" s="13" t="s">
        <v>63</v>
      </c>
      <c r="F192" s="12">
        <v>4.7</v>
      </c>
      <c r="G192" s="14">
        <v>-26.24</v>
      </c>
      <c r="H192" s="14">
        <v>3.66</v>
      </c>
      <c r="I192" s="26">
        <v>-26.37</v>
      </c>
      <c r="J192" s="14">
        <v>3.97</v>
      </c>
      <c r="K192" s="26">
        <v>-26.16</v>
      </c>
      <c r="L192" s="12">
        <v>-3.24</v>
      </c>
      <c r="M192" s="94">
        <v>-26.33</v>
      </c>
      <c r="N192" s="94">
        <v>1.68</v>
      </c>
      <c r="O192" s="82">
        <v>-26.05</v>
      </c>
      <c r="P192" s="94">
        <v>1.09</v>
      </c>
      <c r="Q192" s="82">
        <v>-25.99</v>
      </c>
    </row>
    <row r="193" ht="15.75" spans="6:17">
      <c r="F193" s="58"/>
      <c r="G193" s="92">
        <f>MIN(G169:G192)</f>
        <v>-35.92</v>
      </c>
      <c r="H193" s="61"/>
      <c r="I193" s="109">
        <f>MIN(I169:I192)</f>
        <v>-35.73</v>
      </c>
      <c r="J193" s="61"/>
      <c r="K193" s="109">
        <v>-35.58</v>
      </c>
      <c r="L193" s="58"/>
      <c r="M193" s="95">
        <f t="shared" ref="M193:Q193" si="36">MIN(M169:M192)</f>
        <v>-35.06</v>
      </c>
      <c r="N193" s="83"/>
      <c r="O193" s="110">
        <f t="shared" si="36"/>
        <v>-34.71</v>
      </c>
      <c r="P193" s="83"/>
      <c r="Q193" s="110">
        <f t="shared" si="36"/>
        <v>-33.01</v>
      </c>
    </row>
    <row r="195" spans="1:8">
      <c r="A195" s="8" t="s">
        <v>65</v>
      </c>
      <c r="B195" s="34" t="s">
        <v>38</v>
      </c>
      <c r="C195" s="35"/>
      <c r="D195" s="38"/>
      <c r="E195" s="34" t="s">
        <v>39</v>
      </c>
      <c r="F195" s="35"/>
      <c r="G195" s="38"/>
      <c r="H195" s="4" t="s">
        <v>40</v>
      </c>
    </row>
    <row r="196" spans="1:9">
      <c r="A196" s="99" t="s">
        <v>66</v>
      </c>
      <c r="B196" s="17">
        <v>1590</v>
      </c>
      <c r="C196" s="57">
        <v>1593</v>
      </c>
      <c r="D196" s="55">
        <v>1594</v>
      </c>
      <c r="E196" s="17" t="s">
        <v>67</v>
      </c>
      <c r="F196" s="57">
        <v>2531</v>
      </c>
      <c r="G196" s="55">
        <v>2533</v>
      </c>
      <c r="H196" s="4" t="s">
        <v>68</v>
      </c>
      <c r="I196" s="4" t="s">
        <v>69</v>
      </c>
    </row>
    <row r="197" ht="15.75" spans="1:9">
      <c r="A197" s="100" t="s">
        <v>70</v>
      </c>
      <c r="B197" s="101">
        <v>-35.03</v>
      </c>
      <c r="C197" s="102">
        <v>-34.85</v>
      </c>
      <c r="D197" s="103">
        <v>-35.3</v>
      </c>
      <c r="E197" s="101">
        <v>-35.53</v>
      </c>
      <c r="F197" s="102">
        <v>-36.14</v>
      </c>
      <c r="G197" s="103">
        <v>-33.35</v>
      </c>
      <c r="H197" s="4">
        <v>-35.56</v>
      </c>
      <c r="I197" s="4">
        <v>-34.94</v>
      </c>
    </row>
    <row r="199" spans="1:8">
      <c r="A199" s="104" t="s">
        <v>65</v>
      </c>
      <c r="B199" s="34" t="s">
        <v>46</v>
      </c>
      <c r="C199" s="35"/>
      <c r="D199" s="38"/>
      <c r="E199" s="105" t="s">
        <v>47</v>
      </c>
      <c r="F199" s="35"/>
      <c r="G199" s="38"/>
      <c r="H199" s="4" t="s">
        <v>48</v>
      </c>
    </row>
    <row r="200" spans="1:9">
      <c r="A200" s="106" t="s">
        <v>66</v>
      </c>
      <c r="B200" s="17">
        <v>1978</v>
      </c>
      <c r="C200" s="57">
        <v>1979</v>
      </c>
      <c r="D200" s="55" t="s">
        <v>71</v>
      </c>
      <c r="E200" s="56">
        <v>2918</v>
      </c>
      <c r="F200" s="57" t="s">
        <v>72</v>
      </c>
      <c r="G200" s="55" t="s">
        <v>73</v>
      </c>
      <c r="H200" s="4" t="s">
        <v>74</v>
      </c>
      <c r="I200" s="4" t="s">
        <v>75</v>
      </c>
    </row>
    <row r="201" ht="15.75" spans="1:9">
      <c r="A201" s="107" t="s">
        <v>70</v>
      </c>
      <c r="B201" s="101">
        <v>-35.92</v>
      </c>
      <c r="C201" s="102">
        <v>-35.73</v>
      </c>
      <c r="D201" s="103">
        <v>-35.58</v>
      </c>
      <c r="E201" s="108">
        <v>-35.06</v>
      </c>
      <c r="F201" s="102">
        <v>-34.71</v>
      </c>
      <c r="G201" s="102">
        <v>-33.01</v>
      </c>
      <c r="H201" s="4">
        <v>-35.18</v>
      </c>
      <c r="I201" s="4">
        <v>-34.47</v>
      </c>
    </row>
  </sheetData>
  <mergeCells count="25">
    <mergeCell ref="A1:B1"/>
    <mergeCell ref="A35:B35"/>
    <mergeCell ref="A69:B69"/>
    <mergeCell ref="D103:E103"/>
    <mergeCell ref="A139:E139"/>
    <mergeCell ref="F139:G139"/>
    <mergeCell ref="H139:I139"/>
    <mergeCell ref="J139:K139"/>
    <mergeCell ref="L139:M139"/>
    <mergeCell ref="N139:O139"/>
    <mergeCell ref="P139:Q139"/>
    <mergeCell ref="R139:S139"/>
    <mergeCell ref="A167:E167"/>
    <mergeCell ref="F167:G167"/>
    <mergeCell ref="H167:I167"/>
    <mergeCell ref="J167:K167"/>
    <mergeCell ref="L167:M167"/>
    <mergeCell ref="N167:O167"/>
    <mergeCell ref="P167:Q167"/>
    <mergeCell ref="B195:D195"/>
    <mergeCell ref="E195:G195"/>
    <mergeCell ref="H195:I195"/>
    <mergeCell ref="B199:D199"/>
    <mergeCell ref="E199:G199"/>
    <mergeCell ref="H199:I19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86"/>
  <sheetViews>
    <sheetView zoomScale="85" zoomScaleNormal="85" workbookViewId="0">
      <selection activeCell="M43" sqref="M43"/>
    </sheetView>
  </sheetViews>
  <sheetFormatPr defaultColWidth="9" defaultRowHeight="15"/>
  <cols>
    <col min="1" max="2" width="8.5" style="5" customWidth="1"/>
    <col min="3" max="11" width="8.25" style="5" customWidth="1"/>
    <col min="12" max="12" width="8.25" style="6" customWidth="1"/>
    <col min="13" max="17" width="11.125" style="7"/>
    <col min="18" max="19" width="8.5" style="5" customWidth="1"/>
    <col min="20" max="28" width="8.25" style="5" customWidth="1"/>
    <col min="29" max="29" width="8.25" style="6" customWidth="1"/>
    <col min="30" max="33" width="8.25" style="7" customWidth="1"/>
    <col min="34" max="35" width="8.25" style="5" customWidth="1"/>
    <col min="36" max="36" width="9" style="5"/>
    <col min="37" max="38" width="8.5" style="5" customWidth="1"/>
    <col min="39" max="47" width="8.25" style="5" customWidth="1"/>
    <col min="48" max="48" width="8.25" style="6" customWidth="1"/>
    <col min="49" max="52" width="9" style="7"/>
    <col min="53" max="16384" width="9" style="5"/>
  </cols>
  <sheetData>
    <row r="1" spans="1:49">
      <c r="A1" s="8" t="s">
        <v>76</v>
      </c>
      <c r="B1" s="9"/>
      <c r="C1" s="10" t="s">
        <v>5</v>
      </c>
      <c r="D1" s="11"/>
      <c r="E1" s="11"/>
      <c r="F1" s="11"/>
      <c r="G1" s="11"/>
      <c r="H1" s="11"/>
      <c r="I1" s="11"/>
      <c r="J1" s="11"/>
      <c r="K1" s="24"/>
      <c r="L1" s="25"/>
      <c r="M1" s="7" t="s">
        <v>38</v>
      </c>
      <c r="R1" s="8" t="s">
        <v>77</v>
      </c>
      <c r="S1" s="9"/>
      <c r="T1" s="34" t="s">
        <v>78</v>
      </c>
      <c r="U1" s="35"/>
      <c r="V1" s="35"/>
      <c r="W1" s="35"/>
      <c r="X1" s="35"/>
      <c r="Y1" s="35"/>
      <c r="Z1" s="35"/>
      <c r="AA1" s="35"/>
      <c r="AB1" s="38"/>
      <c r="AC1" s="39"/>
      <c r="AD1" s="40" t="s">
        <v>39</v>
      </c>
      <c r="AE1" s="40"/>
      <c r="AF1" s="40"/>
      <c r="AG1" s="40"/>
      <c r="AH1" s="4"/>
      <c r="AI1" s="4"/>
      <c r="AK1" s="8" t="s">
        <v>79</v>
      </c>
      <c r="AL1" s="9"/>
      <c r="AM1" s="34" t="s">
        <v>80</v>
      </c>
      <c r="AN1" s="35"/>
      <c r="AO1" s="35"/>
      <c r="AP1" s="35"/>
      <c r="AQ1" s="35"/>
      <c r="AR1" s="35"/>
      <c r="AS1" s="35"/>
      <c r="AT1" s="35"/>
      <c r="AU1" s="38"/>
      <c r="AV1" s="39"/>
      <c r="AW1" s="7" t="s">
        <v>40</v>
      </c>
    </row>
    <row r="2" spans="1:52">
      <c r="A2" s="12" t="s">
        <v>11</v>
      </c>
      <c r="B2" s="13" t="s">
        <v>12</v>
      </c>
      <c r="C2" s="12" t="s">
        <v>13</v>
      </c>
      <c r="D2" s="14" t="s">
        <v>81</v>
      </c>
      <c r="E2" s="14" t="s">
        <v>82</v>
      </c>
      <c r="F2" s="14" t="s">
        <v>83</v>
      </c>
      <c r="G2" s="14" t="s">
        <v>84</v>
      </c>
      <c r="H2" s="14" t="s">
        <v>85</v>
      </c>
      <c r="I2" s="14" t="s">
        <v>86</v>
      </c>
      <c r="J2" s="14" t="s">
        <v>87</v>
      </c>
      <c r="K2" s="26" t="s">
        <v>88</v>
      </c>
      <c r="L2" s="27"/>
      <c r="M2" s="7" t="s">
        <v>89</v>
      </c>
      <c r="N2" s="7" t="s">
        <v>90</v>
      </c>
      <c r="O2" s="7" t="s">
        <v>91</v>
      </c>
      <c r="P2" s="7" t="s">
        <v>92</v>
      </c>
      <c r="R2" s="12" t="s">
        <v>11</v>
      </c>
      <c r="S2" s="13" t="s">
        <v>12</v>
      </c>
      <c r="T2" s="12" t="s">
        <v>13</v>
      </c>
      <c r="U2" s="14" t="s">
        <v>81</v>
      </c>
      <c r="V2" s="14" t="s">
        <v>82</v>
      </c>
      <c r="W2" s="14" t="s">
        <v>83</v>
      </c>
      <c r="X2" s="14" t="s">
        <v>84</v>
      </c>
      <c r="Y2" s="14" t="s">
        <v>85</v>
      </c>
      <c r="Z2" s="14" t="s">
        <v>86</v>
      </c>
      <c r="AA2" s="14" t="s">
        <v>87</v>
      </c>
      <c r="AB2" s="26" t="s">
        <v>88</v>
      </c>
      <c r="AC2" s="27"/>
      <c r="AD2" s="41" t="s">
        <v>89</v>
      </c>
      <c r="AE2" s="41" t="s">
        <v>90</v>
      </c>
      <c r="AF2" s="41" t="s">
        <v>91</v>
      </c>
      <c r="AG2" s="41" t="s">
        <v>92</v>
      </c>
      <c r="AH2" s="45"/>
      <c r="AI2" s="45"/>
      <c r="AK2" s="12" t="s">
        <v>11</v>
      </c>
      <c r="AL2" s="13" t="s">
        <v>12</v>
      </c>
      <c r="AM2" s="12" t="s">
        <v>13</v>
      </c>
      <c r="AN2" s="14" t="s">
        <v>81</v>
      </c>
      <c r="AO2" s="14" t="s">
        <v>82</v>
      </c>
      <c r="AP2" s="14" t="s">
        <v>83</v>
      </c>
      <c r="AQ2" s="14" t="s">
        <v>84</v>
      </c>
      <c r="AR2" s="14" t="s">
        <v>85</v>
      </c>
      <c r="AS2" s="14" t="s">
        <v>86</v>
      </c>
      <c r="AT2" s="14" t="s">
        <v>87</v>
      </c>
      <c r="AU2" s="26" t="s">
        <v>88</v>
      </c>
      <c r="AV2" s="27"/>
      <c r="AW2" s="7" t="s">
        <v>89</v>
      </c>
      <c r="AX2" s="7" t="s">
        <v>90</v>
      </c>
      <c r="AY2" s="7" t="s">
        <v>91</v>
      </c>
      <c r="AZ2" s="7" t="s">
        <v>92</v>
      </c>
    </row>
    <row r="3" spans="1:52">
      <c r="A3" s="12">
        <v>1</v>
      </c>
      <c r="B3" s="13" t="s">
        <v>93</v>
      </c>
      <c r="C3" s="12">
        <v>18.22</v>
      </c>
      <c r="D3" s="14">
        <v>7.41</v>
      </c>
      <c r="E3" s="14">
        <v>7.2</v>
      </c>
      <c r="F3" s="14">
        <v>4.75</v>
      </c>
      <c r="G3" s="14">
        <v>5.29</v>
      </c>
      <c r="H3" s="14">
        <v>4.64</v>
      </c>
      <c r="I3" s="14">
        <v>4.58</v>
      </c>
      <c r="J3" s="14">
        <v>7.93</v>
      </c>
      <c r="K3" s="26">
        <v>10.34</v>
      </c>
      <c r="L3" s="27">
        <f>AVERAGE(C3,C17,C31)</f>
        <v>17.98</v>
      </c>
      <c r="M3" s="7">
        <f t="shared" ref="M3:Q3" si="0">AVERAGE(D3,D17,D31)</f>
        <v>7.66</v>
      </c>
      <c r="N3" s="7">
        <f t="shared" si="0"/>
        <v>7.81666666666667</v>
      </c>
      <c r="O3" s="7">
        <f t="shared" si="0"/>
        <v>5.49666666666667</v>
      </c>
      <c r="P3" s="7">
        <f t="shared" si="0"/>
        <v>5.94666666666667</v>
      </c>
      <c r="R3" s="12">
        <v>1</v>
      </c>
      <c r="S3" s="13" t="s">
        <v>93</v>
      </c>
      <c r="T3" s="12">
        <v>18.37</v>
      </c>
      <c r="U3" s="14">
        <v>5.85</v>
      </c>
      <c r="V3" s="14">
        <v>5.49</v>
      </c>
      <c r="W3" s="14">
        <v>4.9</v>
      </c>
      <c r="X3" s="14">
        <v>5.51</v>
      </c>
      <c r="Y3" s="14">
        <v>4.81</v>
      </c>
      <c r="Z3" s="14">
        <v>4.6</v>
      </c>
      <c r="AA3" s="14">
        <v>7.52</v>
      </c>
      <c r="AB3" s="26">
        <v>8.28</v>
      </c>
      <c r="AC3" s="27">
        <f t="shared" ref="AC3:AC14" si="1">AVERAGE(T3,T17,T31)</f>
        <v>18.0733333333333</v>
      </c>
      <c r="AD3" s="41">
        <f t="shared" ref="AD3:AG3" si="2">AVERAGE(U3,U17,U31)</f>
        <v>6.60333333333333</v>
      </c>
      <c r="AE3" s="41">
        <f t="shared" si="2"/>
        <v>6.27</v>
      </c>
      <c r="AF3" s="41">
        <f t="shared" si="2"/>
        <v>5.69</v>
      </c>
      <c r="AG3" s="41">
        <f t="shared" si="2"/>
        <v>6.17333333333333</v>
      </c>
      <c r="AH3" s="45"/>
      <c r="AI3" s="45"/>
      <c r="AK3" s="12">
        <v>1</v>
      </c>
      <c r="AL3" s="13" t="s">
        <v>93</v>
      </c>
      <c r="AM3" s="12">
        <v>18.34</v>
      </c>
      <c r="AN3" s="14">
        <v>6.73</v>
      </c>
      <c r="AO3" s="14">
        <v>6.49</v>
      </c>
      <c r="AP3" s="14">
        <v>6.08</v>
      </c>
      <c r="AQ3" s="14">
        <v>6.48</v>
      </c>
      <c r="AR3" s="14">
        <v>5.84</v>
      </c>
      <c r="AS3" s="14">
        <v>5.51</v>
      </c>
      <c r="AT3" s="14">
        <v>8.55</v>
      </c>
      <c r="AU3" s="26">
        <v>9.22</v>
      </c>
      <c r="AV3" s="27">
        <f>AVERAGE(AM3,AM17,AM31)</f>
        <v>18.1766666666667</v>
      </c>
      <c r="AW3" s="7">
        <f t="shared" ref="AW3:AZ3" si="3">AVERAGE(AN3,AN17,AN31)</f>
        <v>7.09333333333333</v>
      </c>
      <c r="AX3" s="7">
        <f t="shared" si="3"/>
        <v>7.01666666666667</v>
      </c>
      <c r="AY3" s="7">
        <f t="shared" si="3"/>
        <v>6.08666666666667</v>
      </c>
      <c r="AZ3" s="7">
        <f t="shared" si="3"/>
        <v>6.46</v>
      </c>
    </row>
    <row r="4" spans="1:52">
      <c r="A4" s="12">
        <v>7</v>
      </c>
      <c r="B4" s="13" t="s">
        <v>93</v>
      </c>
      <c r="C4" s="12">
        <v>18.11</v>
      </c>
      <c r="D4" s="14">
        <v>6.71</v>
      </c>
      <c r="E4" s="14">
        <v>6.95</v>
      </c>
      <c r="F4" s="14">
        <v>4.54</v>
      </c>
      <c r="G4" s="14">
        <v>5.2</v>
      </c>
      <c r="H4" s="14">
        <v>4.26</v>
      </c>
      <c r="I4" s="14">
        <v>4.32</v>
      </c>
      <c r="J4" s="14">
        <v>7.22</v>
      </c>
      <c r="K4" s="26">
        <v>9.46</v>
      </c>
      <c r="L4" s="27">
        <f t="shared" ref="L4:L15" si="4">AVERAGE(C4,C18,C32)</f>
        <v>17.8333333333333</v>
      </c>
      <c r="M4" s="7">
        <f>AVERAGE(D4,D18,D32)</f>
        <v>7.54333333333333</v>
      </c>
      <c r="N4" s="7">
        <f>AVERAGE(E4,E18,E32)</f>
        <v>7.56333333333333</v>
      </c>
      <c r="O4" s="7">
        <f t="shared" ref="O4:O14" si="5">AVERAGE(F4,F18,F32)</f>
        <v>5.16666666666667</v>
      </c>
      <c r="P4" s="7">
        <f t="shared" ref="P4:P14" si="6">AVERAGE(G4,G18,G32)</f>
        <v>5.65</v>
      </c>
      <c r="R4" s="12">
        <v>7</v>
      </c>
      <c r="S4" s="13" t="s">
        <v>93</v>
      </c>
      <c r="T4" s="12">
        <v>18.3</v>
      </c>
      <c r="U4" s="14">
        <v>5.33</v>
      </c>
      <c r="V4" s="14">
        <v>4.65</v>
      </c>
      <c r="W4" s="14">
        <v>4.61</v>
      </c>
      <c r="X4" s="14">
        <v>5.25</v>
      </c>
      <c r="Y4" s="14">
        <v>4.43</v>
      </c>
      <c r="Z4" s="14">
        <v>4.28</v>
      </c>
      <c r="AA4" s="14">
        <v>6.78</v>
      </c>
      <c r="AB4" s="26">
        <v>7.57</v>
      </c>
      <c r="AC4" s="27">
        <f t="shared" si="1"/>
        <v>17.9933333333333</v>
      </c>
      <c r="AD4" s="41">
        <f t="shared" ref="AD4:AG4" si="7">AVERAGE(U4,U18,U32)</f>
        <v>6.42</v>
      </c>
      <c r="AE4" s="41">
        <f t="shared" si="7"/>
        <v>5.78666666666667</v>
      </c>
      <c r="AF4" s="41">
        <f t="shared" si="7"/>
        <v>5.31666666666667</v>
      </c>
      <c r="AG4" s="41">
        <f t="shared" si="7"/>
        <v>5.89</v>
      </c>
      <c r="AH4" s="45"/>
      <c r="AI4" s="45"/>
      <c r="AK4" s="12">
        <v>7</v>
      </c>
      <c r="AL4" s="13" t="s">
        <v>93</v>
      </c>
      <c r="AM4" s="12">
        <v>18.2</v>
      </c>
      <c r="AN4" s="14">
        <v>6.7</v>
      </c>
      <c r="AO4" s="14">
        <v>6.6</v>
      </c>
      <c r="AP4" s="14">
        <v>5.81</v>
      </c>
      <c r="AQ4" s="14">
        <v>6.34</v>
      </c>
      <c r="AR4" s="14">
        <v>5.52</v>
      </c>
      <c r="AS4" s="14">
        <v>5.34</v>
      </c>
      <c r="AT4" s="14">
        <v>8.17</v>
      </c>
      <c r="AU4" s="26">
        <v>8.88</v>
      </c>
      <c r="AV4" s="27">
        <f t="shared" ref="AV3:AV14" si="8">AVERAGE(AM4,AM18,AM32)</f>
        <v>18.0533333333333</v>
      </c>
      <c r="AW4" s="7">
        <f t="shared" ref="AW4:AZ4" si="9">AVERAGE(AN4,AN18,AN32)</f>
        <v>7.22666666666667</v>
      </c>
      <c r="AX4" s="7">
        <f t="shared" si="9"/>
        <v>7.12</v>
      </c>
      <c r="AY4" s="7">
        <f t="shared" si="9"/>
        <v>5.81666666666667</v>
      </c>
      <c r="AZ4" s="7">
        <f t="shared" si="9"/>
        <v>6.25666666666667</v>
      </c>
    </row>
    <row r="5" spans="1:52">
      <c r="A5" s="12">
        <v>13</v>
      </c>
      <c r="B5" s="13" t="s">
        <v>93</v>
      </c>
      <c r="C5" s="12">
        <v>17.95</v>
      </c>
      <c r="D5" s="14">
        <v>7.47</v>
      </c>
      <c r="E5" s="14">
        <v>6.29</v>
      </c>
      <c r="F5" s="14">
        <v>4.07</v>
      </c>
      <c r="G5" s="14">
        <v>4.69</v>
      </c>
      <c r="H5" s="14">
        <v>3.96</v>
      </c>
      <c r="I5" s="14">
        <v>4.07</v>
      </c>
      <c r="J5" s="14">
        <v>7.11</v>
      </c>
      <c r="K5" s="26">
        <v>9.57</v>
      </c>
      <c r="L5" s="27">
        <f t="shared" si="4"/>
        <v>17.6866666666667</v>
      </c>
      <c r="M5" s="7">
        <f>AVERAGE(D5,D19,D33)</f>
        <v>7.79</v>
      </c>
      <c r="N5" s="7">
        <f>AVERAGE(E5,E19,E33)</f>
        <v>7.09666666666667</v>
      </c>
      <c r="O5" s="7">
        <f t="shared" si="5"/>
        <v>4.81</v>
      </c>
      <c r="P5" s="7">
        <f t="shared" si="6"/>
        <v>5.35333333333333</v>
      </c>
      <c r="R5" s="12">
        <v>13</v>
      </c>
      <c r="S5" s="13" t="s">
        <v>93</v>
      </c>
      <c r="T5" s="12">
        <v>18.05</v>
      </c>
      <c r="U5" s="14">
        <v>5.51</v>
      </c>
      <c r="V5" s="14">
        <v>5.21</v>
      </c>
      <c r="W5" s="14">
        <v>4.35</v>
      </c>
      <c r="X5" s="14">
        <v>4.92</v>
      </c>
      <c r="Y5" s="14">
        <v>4.25</v>
      </c>
      <c r="Z5" s="14">
        <v>4.13</v>
      </c>
      <c r="AA5" s="14">
        <v>6.9</v>
      </c>
      <c r="AB5" s="26">
        <v>7.53</v>
      </c>
      <c r="AC5" s="27">
        <f t="shared" si="1"/>
        <v>17.7566666666667</v>
      </c>
      <c r="AD5" s="41">
        <f t="shared" ref="AD5:AG5" si="10">AVERAGE(U5,U19,U33)</f>
        <v>6.51333333333333</v>
      </c>
      <c r="AE5" s="41">
        <f t="shared" si="10"/>
        <v>6.16333333333333</v>
      </c>
      <c r="AF5" s="41">
        <f t="shared" si="10"/>
        <v>5.01666666666667</v>
      </c>
      <c r="AG5" s="41">
        <f t="shared" si="10"/>
        <v>5.56666666666667</v>
      </c>
      <c r="AH5" s="45"/>
      <c r="AI5" s="45"/>
      <c r="AK5" s="12">
        <v>13</v>
      </c>
      <c r="AL5" s="13" t="s">
        <v>93</v>
      </c>
      <c r="AM5" s="12">
        <v>18.18</v>
      </c>
      <c r="AN5" s="14">
        <v>6.12</v>
      </c>
      <c r="AO5" s="14">
        <v>6.04</v>
      </c>
      <c r="AP5" s="14">
        <v>5.18</v>
      </c>
      <c r="AQ5" s="14">
        <v>5.78</v>
      </c>
      <c r="AR5" s="14">
        <v>4.95</v>
      </c>
      <c r="AS5" s="14">
        <v>4.84</v>
      </c>
      <c r="AT5" s="14">
        <v>7.48</v>
      </c>
      <c r="AU5" s="26">
        <v>8.47</v>
      </c>
      <c r="AV5" s="27">
        <f t="shared" si="8"/>
        <v>17.9666666666667</v>
      </c>
      <c r="AW5" s="7">
        <f t="shared" ref="AW5:AZ5" si="11">AVERAGE(AN5,AN19,AN33)</f>
        <v>6.94</v>
      </c>
      <c r="AX5" s="7">
        <f t="shared" si="11"/>
        <v>6.66</v>
      </c>
      <c r="AY5" s="7">
        <f t="shared" si="11"/>
        <v>5.27333333333333</v>
      </c>
      <c r="AZ5" s="7">
        <f t="shared" si="11"/>
        <v>5.84333333333333</v>
      </c>
    </row>
    <row r="6" spans="1:52">
      <c r="A6" s="12">
        <v>1</v>
      </c>
      <c r="B6" s="13" t="s">
        <v>94</v>
      </c>
      <c r="C6" s="12">
        <v>18.19</v>
      </c>
      <c r="D6" s="14">
        <v>0.37</v>
      </c>
      <c r="E6" s="14">
        <v>0.8</v>
      </c>
      <c r="F6" s="14">
        <v>3.98</v>
      </c>
      <c r="G6" s="14">
        <v>3.03</v>
      </c>
      <c r="H6" s="14">
        <v>3.35</v>
      </c>
      <c r="I6" s="14">
        <v>3.64</v>
      </c>
      <c r="J6" s="14">
        <v>3.53</v>
      </c>
      <c r="K6" s="26">
        <v>3.6</v>
      </c>
      <c r="L6" s="27">
        <f t="shared" si="4"/>
        <v>17.8833333333333</v>
      </c>
      <c r="M6" s="28">
        <f>AVERAGE(D6,D20,D34)</f>
        <v>0.386666666666667</v>
      </c>
      <c r="N6" s="7">
        <f>AVERAGE(E6,E20,E34)</f>
        <v>0.923333333333333</v>
      </c>
      <c r="O6" s="7">
        <f t="shared" si="5"/>
        <v>4.45</v>
      </c>
      <c r="P6" s="7">
        <f t="shared" si="6"/>
        <v>3.51</v>
      </c>
      <c r="R6" s="12">
        <v>1</v>
      </c>
      <c r="S6" s="13" t="s">
        <v>94</v>
      </c>
      <c r="T6" s="12">
        <v>18.28</v>
      </c>
      <c r="U6" s="14">
        <v>-1.79</v>
      </c>
      <c r="V6" s="14">
        <v>-1.27</v>
      </c>
      <c r="W6" s="14">
        <v>4.17</v>
      </c>
      <c r="X6" s="14">
        <v>3.29</v>
      </c>
      <c r="Y6" s="14">
        <v>3.62</v>
      </c>
      <c r="Z6" s="14">
        <v>3.9</v>
      </c>
      <c r="AA6" s="14">
        <v>1.44</v>
      </c>
      <c r="AB6" s="26">
        <v>0.94</v>
      </c>
      <c r="AC6" s="27">
        <f t="shared" si="1"/>
        <v>17.99</v>
      </c>
      <c r="AD6" s="41">
        <f t="shared" ref="AD6:AG6" si="12">AVERAGE(U6,U20,U34)</f>
        <v>-1.00666666666667</v>
      </c>
      <c r="AE6" s="41">
        <f t="shared" si="12"/>
        <v>-0.41</v>
      </c>
      <c r="AF6" s="41">
        <f t="shared" si="12"/>
        <v>4.86333333333333</v>
      </c>
      <c r="AG6" s="41">
        <f t="shared" si="12"/>
        <v>3.86333333333333</v>
      </c>
      <c r="AH6" s="45"/>
      <c r="AI6" s="45"/>
      <c r="AK6" s="12">
        <v>1</v>
      </c>
      <c r="AL6" s="13" t="s">
        <v>94</v>
      </c>
      <c r="AM6" s="12">
        <v>18.23</v>
      </c>
      <c r="AN6" s="14">
        <v>-0.92</v>
      </c>
      <c r="AO6" s="14">
        <v>-0.5</v>
      </c>
      <c r="AP6" s="14">
        <v>5.5</v>
      </c>
      <c r="AQ6" s="14">
        <v>4.22</v>
      </c>
      <c r="AR6" s="14">
        <v>4.52</v>
      </c>
      <c r="AS6" s="14">
        <v>5.14</v>
      </c>
      <c r="AT6" s="14">
        <v>2.31</v>
      </c>
      <c r="AU6" s="26">
        <v>2.27</v>
      </c>
      <c r="AV6" s="27">
        <f t="shared" si="8"/>
        <v>18.0633333333333</v>
      </c>
      <c r="AW6" s="7">
        <f t="shared" ref="AW6:AZ6" si="13">AVERAGE(AN6,AN20,AN34)</f>
        <v>-0.436666666666667</v>
      </c>
      <c r="AX6" s="7">
        <f t="shared" si="13"/>
        <v>0.31</v>
      </c>
      <c r="AY6" s="7">
        <f t="shared" si="13"/>
        <v>5.36333333333333</v>
      </c>
      <c r="AZ6" s="7">
        <f t="shared" si="13"/>
        <v>4.18333333333333</v>
      </c>
    </row>
    <row r="7" spans="1:52">
      <c r="A7" s="12">
        <v>7</v>
      </c>
      <c r="B7" s="13" t="s">
        <v>94</v>
      </c>
      <c r="C7" s="12">
        <v>18</v>
      </c>
      <c r="D7" s="14">
        <v>-0.26</v>
      </c>
      <c r="E7" s="14">
        <v>0.37</v>
      </c>
      <c r="F7" s="14">
        <v>3.92</v>
      </c>
      <c r="G7" s="14">
        <v>2.85</v>
      </c>
      <c r="H7" s="14">
        <v>3.03</v>
      </c>
      <c r="I7" s="14">
        <v>3.3</v>
      </c>
      <c r="J7" s="14">
        <v>2.4</v>
      </c>
      <c r="K7" s="26">
        <v>2.63</v>
      </c>
      <c r="L7" s="27">
        <f t="shared" si="4"/>
        <v>17.7833333333333</v>
      </c>
      <c r="M7" s="28">
        <f>AVERAGE(D7,D21,D35)</f>
        <v>0.3</v>
      </c>
      <c r="N7" s="7">
        <f>AVERAGE(E7,E21,E35)</f>
        <v>0.91</v>
      </c>
      <c r="O7" s="7">
        <f t="shared" si="5"/>
        <v>4.32333333333333</v>
      </c>
      <c r="P7" s="7">
        <f t="shared" si="6"/>
        <v>3.29666666666667</v>
      </c>
      <c r="R7" s="12">
        <v>7</v>
      </c>
      <c r="S7" s="13" t="s">
        <v>94</v>
      </c>
      <c r="T7" s="12">
        <v>18.2</v>
      </c>
      <c r="U7" s="14">
        <v>-2.17</v>
      </c>
      <c r="V7" s="14">
        <v>-1.67</v>
      </c>
      <c r="W7" s="14">
        <v>4.1</v>
      </c>
      <c r="X7" s="14">
        <v>3.18</v>
      </c>
      <c r="Y7" s="14">
        <v>3.23</v>
      </c>
      <c r="Z7" s="14">
        <v>3.63</v>
      </c>
      <c r="AA7" s="14">
        <v>0.55</v>
      </c>
      <c r="AB7" s="26">
        <v>0.26</v>
      </c>
      <c r="AC7" s="27">
        <f t="shared" si="1"/>
        <v>17.8866666666667</v>
      </c>
      <c r="AD7" s="41">
        <f t="shared" ref="AD7:AG7" si="14">AVERAGE(U7,U21,U35)</f>
        <v>-1.23</v>
      </c>
      <c r="AE7" s="41">
        <f t="shared" si="14"/>
        <v>-0.66</v>
      </c>
      <c r="AF7" s="41">
        <f t="shared" si="14"/>
        <v>4.64666666666667</v>
      </c>
      <c r="AG7" s="41">
        <f t="shared" si="14"/>
        <v>3.67666666666667</v>
      </c>
      <c r="AH7" s="45"/>
      <c r="AI7" s="45"/>
      <c r="AK7" s="12">
        <v>7</v>
      </c>
      <c r="AL7" s="13" t="s">
        <v>94</v>
      </c>
      <c r="AM7" s="12">
        <v>18.11</v>
      </c>
      <c r="AN7" s="14">
        <v>-0.95</v>
      </c>
      <c r="AO7" s="14">
        <v>-0.34</v>
      </c>
      <c r="AP7" s="14">
        <v>5.19</v>
      </c>
      <c r="AQ7" s="14">
        <v>4.01</v>
      </c>
      <c r="AR7" s="14">
        <v>4.28</v>
      </c>
      <c r="AS7" s="14">
        <v>4.88</v>
      </c>
      <c r="AT7" s="14">
        <v>2.25</v>
      </c>
      <c r="AU7" s="26">
        <v>2.24</v>
      </c>
      <c r="AV7" s="27">
        <f t="shared" si="8"/>
        <v>17.93</v>
      </c>
      <c r="AW7" s="7">
        <f t="shared" ref="AW7:AZ7" si="15">AVERAGE(AN7,AN21,AN35)</f>
        <v>-0.366666666666667</v>
      </c>
      <c r="AX7" s="7">
        <f t="shared" si="15"/>
        <v>0.393333333333333</v>
      </c>
      <c r="AY7" s="7">
        <f t="shared" si="15"/>
        <v>5.09</v>
      </c>
      <c r="AZ7" s="7">
        <f t="shared" si="15"/>
        <v>4</v>
      </c>
    </row>
    <row r="8" spans="1:52">
      <c r="A8" s="12">
        <v>13</v>
      </c>
      <c r="B8" s="13" t="s">
        <v>94</v>
      </c>
      <c r="C8" s="12">
        <v>17.83</v>
      </c>
      <c r="D8" s="14">
        <v>0.36</v>
      </c>
      <c r="E8" s="14">
        <v>1.06</v>
      </c>
      <c r="F8" s="14">
        <v>3.54</v>
      </c>
      <c r="G8" s="14">
        <v>2.6</v>
      </c>
      <c r="H8" s="14">
        <v>2.89</v>
      </c>
      <c r="I8" s="14">
        <v>3.2</v>
      </c>
      <c r="J8" s="14">
        <v>3.15</v>
      </c>
      <c r="K8" s="26">
        <v>3.29</v>
      </c>
      <c r="L8" s="27">
        <f t="shared" si="4"/>
        <v>17.6366666666667</v>
      </c>
      <c r="M8" s="28">
        <f>AVERAGE(D8,D22,D36)</f>
        <v>0.466666666666667</v>
      </c>
      <c r="N8" s="7">
        <f>AVERAGE(E8,E22,E36)</f>
        <v>0.97</v>
      </c>
      <c r="O8" s="7">
        <f t="shared" si="5"/>
        <v>4.07</v>
      </c>
      <c r="P8" s="7">
        <f t="shared" si="6"/>
        <v>3.06666666666667</v>
      </c>
      <c r="R8" s="12">
        <v>13</v>
      </c>
      <c r="S8" s="13" t="s">
        <v>94</v>
      </c>
      <c r="T8" s="12">
        <v>17.94</v>
      </c>
      <c r="U8" s="14">
        <v>-1.66</v>
      </c>
      <c r="V8" s="14">
        <v>-1.27</v>
      </c>
      <c r="W8" s="14">
        <v>3.86</v>
      </c>
      <c r="X8" s="14">
        <v>2.93</v>
      </c>
      <c r="Y8" s="14">
        <v>3.21</v>
      </c>
      <c r="Z8" s="14">
        <v>3.55</v>
      </c>
      <c r="AA8" s="14">
        <v>1.01</v>
      </c>
      <c r="AB8" s="26">
        <v>0.66</v>
      </c>
      <c r="AC8" s="27">
        <f t="shared" si="1"/>
        <v>17.6033333333333</v>
      </c>
      <c r="AD8" s="41">
        <f t="shared" ref="AD8:AG8" si="16">AVERAGE(U8,U22,U36)</f>
        <v>-0.886666666666667</v>
      </c>
      <c r="AE8" s="41">
        <f t="shared" si="16"/>
        <v>-0.313333333333333</v>
      </c>
      <c r="AF8" s="41">
        <f t="shared" si="16"/>
        <v>4.35333333333333</v>
      </c>
      <c r="AG8" s="41">
        <f t="shared" si="16"/>
        <v>3.44666666666667</v>
      </c>
      <c r="AH8" s="45"/>
      <c r="AI8" s="45"/>
      <c r="AK8" s="12">
        <v>13</v>
      </c>
      <c r="AL8" s="13" t="s">
        <v>94</v>
      </c>
      <c r="AM8" s="12">
        <v>18.1</v>
      </c>
      <c r="AN8" s="14">
        <v>-1.13</v>
      </c>
      <c r="AO8" s="14">
        <v>-0.6</v>
      </c>
      <c r="AP8" s="14">
        <v>4.73</v>
      </c>
      <c r="AQ8" s="14">
        <v>3.63</v>
      </c>
      <c r="AR8" s="14">
        <v>3.85</v>
      </c>
      <c r="AS8" s="14">
        <v>4.52</v>
      </c>
      <c r="AT8" s="14">
        <v>1.66</v>
      </c>
      <c r="AU8" s="26">
        <v>1.81</v>
      </c>
      <c r="AV8" s="27">
        <f t="shared" si="8"/>
        <v>17.8833333333333</v>
      </c>
      <c r="AW8" s="7">
        <f t="shared" ref="AW8:AZ8" si="17">AVERAGE(AN8,AN22,AN36)</f>
        <v>-0.416666666666667</v>
      </c>
      <c r="AX8" s="7">
        <f t="shared" si="17"/>
        <v>0.33</v>
      </c>
      <c r="AY8" s="7">
        <f t="shared" si="17"/>
        <v>4.70666666666667</v>
      </c>
      <c r="AZ8" s="7">
        <f t="shared" si="17"/>
        <v>3.66666666666667</v>
      </c>
    </row>
    <row r="9" spans="1:52">
      <c r="A9" s="12">
        <v>1</v>
      </c>
      <c r="B9" s="13" t="s">
        <v>95</v>
      </c>
      <c r="C9" s="12">
        <v>19.54</v>
      </c>
      <c r="D9" s="14" t="s">
        <v>96</v>
      </c>
      <c r="E9" s="14" t="s">
        <v>96</v>
      </c>
      <c r="F9" s="14">
        <v>1.38</v>
      </c>
      <c r="G9" s="14">
        <v>12.97</v>
      </c>
      <c r="H9" s="14">
        <v>14.36</v>
      </c>
      <c r="I9" s="14">
        <v>4.11</v>
      </c>
      <c r="J9" s="14" t="s">
        <v>96</v>
      </c>
      <c r="K9" s="26" t="s">
        <v>96</v>
      </c>
      <c r="L9" s="27">
        <f t="shared" si="4"/>
        <v>19.61</v>
      </c>
      <c r="O9" s="28">
        <f t="shared" si="5"/>
        <v>2.06666666666667</v>
      </c>
      <c r="P9" s="7">
        <f t="shared" si="6"/>
        <v>12.93</v>
      </c>
      <c r="R9" s="12">
        <v>1</v>
      </c>
      <c r="S9" s="13" t="s">
        <v>95</v>
      </c>
      <c r="T9" s="12">
        <v>19.85</v>
      </c>
      <c r="U9" s="14" t="s">
        <v>96</v>
      </c>
      <c r="V9" s="14" t="s">
        <v>96</v>
      </c>
      <c r="W9" s="14">
        <v>0.82</v>
      </c>
      <c r="X9" s="14">
        <v>10.07</v>
      </c>
      <c r="Y9" s="14">
        <v>13.03</v>
      </c>
      <c r="Z9" s="14">
        <v>3.52</v>
      </c>
      <c r="AA9" s="14" t="s">
        <v>96</v>
      </c>
      <c r="AB9" s="26" t="s">
        <v>96</v>
      </c>
      <c r="AC9" s="27">
        <f t="shared" si="1"/>
        <v>19.7066666666667</v>
      </c>
      <c r="AD9" s="41"/>
      <c r="AE9" s="41"/>
      <c r="AF9" s="41">
        <f t="shared" ref="AF9:AF14" si="18">AVERAGE(W9,W23,W37)</f>
        <v>1.91333333333333</v>
      </c>
      <c r="AG9" s="41">
        <f t="shared" ref="AG9:AG14" si="19">AVERAGE(X9,X23,X37)</f>
        <v>11.26</v>
      </c>
      <c r="AH9" s="45"/>
      <c r="AI9" s="45"/>
      <c r="AK9" s="12">
        <v>1</v>
      </c>
      <c r="AL9" s="13" t="s">
        <v>95</v>
      </c>
      <c r="AM9" s="12">
        <v>20.13</v>
      </c>
      <c r="AN9" s="14" t="s">
        <v>96</v>
      </c>
      <c r="AO9" s="14" t="s">
        <v>96</v>
      </c>
      <c r="AP9" s="14">
        <v>2.73</v>
      </c>
      <c r="AQ9" s="14">
        <v>10.73</v>
      </c>
      <c r="AR9" s="14">
        <v>12.62</v>
      </c>
      <c r="AS9" s="14">
        <v>5.35</v>
      </c>
      <c r="AT9" s="14" t="s">
        <v>96</v>
      </c>
      <c r="AU9" s="26" t="s">
        <v>96</v>
      </c>
      <c r="AV9" s="27">
        <f t="shared" si="8"/>
        <v>19.9333333333333</v>
      </c>
      <c r="AY9" s="7">
        <f t="shared" ref="AY9:AY14" si="20">AVERAGE(AP9,AP23,AP37)</f>
        <v>2.92</v>
      </c>
      <c r="AZ9" s="7">
        <f t="shared" ref="AZ9:AZ14" si="21">AVERAGE(AQ9,AQ23,AQ37)</f>
        <v>12.1133333333333</v>
      </c>
    </row>
    <row r="10" spans="1:52">
      <c r="A10" s="12">
        <v>7</v>
      </c>
      <c r="B10" s="13" t="s">
        <v>95</v>
      </c>
      <c r="C10" s="12">
        <v>19.55</v>
      </c>
      <c r="D10" s="14" t="s">
        <v>96</v>
      </c>
      <c r="E10" s="14" t="s">
        <v>96</v>
      </c>
      <c r="F10" s="14">
        <v>1.05</v>
      </c>
      <c r="G10" s="14">
        <v>12.29</v>
      </c>
      <c r="H10" s="14">
        <v>13.08</v>
      </c>
      <c r="I10" s="14">
        <v>3.79</v>
      </c>
      <c r="J10" s="14" t="s">
        <v>96</v>
      </c>
      <c r="K10" s="26" t="s">
        <v>96</v>
      </c>
      <c r="L10" s="27">
        <f t="shared" si="4"/>
        <v>19.5033333333333</v>
      </c>
      <c r="O10" s="28">
        <f t="shared" si="5"/>
        <v>1.78333333333333</v>
      </c>
      <c r="P10" s="7">
        <f t="shared" si="6"/>
        <v>13.0866666666667</v>
      </c>
      <c r="R10" s="12">
        <v>7</v>
      </c>
      <c r="S10" s="13" t="s">
        <v>95</v>
      </c>
      <c r="T10" s="12">
        <v>19.75</v>
      </c>
      <c r="U10" s="14" t="s">
        <v>96</v>
      </c>
      <c r="V10" s="14" t="s">
        <v>96</v>
      </c>
      <c r="W10" s="14">
        <v>0.56</v>
      </c>
      <c r="X10" s="14">
        <v>9.76</v>
      </c>
      <c r="Y10" s="14">
        <v>12.81</v>
      </c>
      <c r="Z10" s="14">
        <v>2.76</v>
      </c>
      <c r="AA10" s="14" t="s">
        <v>96</v>
      </c>
      <c r="AB10" s="26" t="s">
        <v>96</v>
      </c>
      <c r="AC10" s="27">
        <f t="shared" si="1"/>
        <v>19.5766666666667</v>
      </c>
      <c r="AD10" s="41"/>
      <c r="AE10" s="41"/>
      <c r="AF10" s="41">
        <f t="shared" si="18"/>
        <v>1.58666666666667</v>
      </c>
      <c r="AG10" s="41">
        <f t="shared" si="19"/>
        <v>11.0533333333333</v>
      </c>
      <c r="AH10" s="45"/>
      <c r="AI10" s="45"/>
      <c r="AK10" s="12">
        <v>7</v>
      </c>
      <c r="AL10" s="13" t="s">
        <v>95</v>
      </c>
      <c r="AM10" s="12">
        <v>19.88</v>
      </c>
      <c r="AN10" s="14" t="s">
        <v>96</v>
      </c>
      <c r="AO10" s="14" t="s">
        <v>96</v>
      </c>
      <c r="AP10" s="14">
        <v>2.49</v>
      </c>
      <c r="AQ10" s="14">
        <v>11.15</v>
      </c>
      <c r="AR10" s="14">
        <v>12.37</v>
      </c>
      <c r="AS10" s="14">
        <v>5.37</v>
      </c>
      <c r="AT10" s="14" t="s">
        <v>96</v>
      </c>
      <c r="AU10" s="26" t="s">
        <v>96</v>
      </c>
      <c r="AV10" s="27">
        <f t="shared" si="8"/>
        <v>19.6966666666667</v>
      </c>
      <c r="AY10" s="7">
        <f t="shared" si="20"/>
        <v>2.93666666666667</v>
      </c>
      <c r="AZ10" s="7">
        <f t="shared" si="21"/>
        <v>12.2066666666667</v>
      </c>
    </row>
    <row r="11" spans="1:52">
      <c r="A11" s="12">
        <v>13</v>
      </c>
      <c r="B11" s="13" t="s">
        <v>95</v>
      </c>
      <c r="C11" s="12">
        <v>19.03</v>
      </c>
      <c r="D11" s="14" t="s">
        <v>96</v>
      </c>
      <c r="E11" s="14" t="s">
        <v>96</v>
      </c>
      <c r="F11" s="14">
        <v>0.91</v>
      </c>
      <c r="G11" s="14">
        <v>13.24</v>
      </c>
      <c r="H11" s="14">
        <v>13.68</v>
      </c>
      <c r="I11" s="14">
        <v>3.72</v>
      </c>
      <c r="J11" s="14" t="s">
        <v>96</v>
      </c>
      <c r="K11" s="26" t="s">
        <v>96</v>
      </c>
      <c r="L11" s="27">
        <f t="shared" si="4"/>
        <v>19.17</v>
      </c>
      <c r="O11" s="28">
        <f t="shared" si="5"/>
        <v>1.42666666666667</v>
      </c>
      <c r="P11" s="7">
        <f t="shared" si="6"/>
        <v>13.52</v>
      </c>
      <c r="R11" s="12">
        <v>13</v>
      </c>
      <c r="S11" s="13" t="s">
        <v>95</v>
      </c>
      <c r="T11" s="12">
        <v>19.49</v>
      </c>
      <c r="U11" s="14" t="s">
        <v>96</v>
      </c>
      <c r="V11" s="14" t="s">
        <v>96</v>
      </c>
      <c r="W11" s="14">
        <v>-0.18</v>
      </c>
      <c r="X11" s="14">
        <v>10.82</v>
      </c>
      <c r="Y11" s="14">
        <v>12.63</v>
      </c>
      <c r="Z11" s="14">
        <v>1.97</v>
      </c>
      <c r="AA11" s="14" t="s">
        <v>96</v>
      </c>
      <c r="AB11" s="26" t="s">
        <v>96</v>
      </c>
      <c r="AC11" s="27">
        <f t="shared" si="1"/>
        <v>19.3</v>
      </c>
      <c r="AD11" s="41"/>
      <c r="AE11" s="41"/>
      <c r="AF11" s="41">
        <f t="shared" si="18"/>
        <v>0.963333333333333</v>
      </c>
      <c r="AG11" s="41">
        <f t="shared" si="19"/>
        <v>11.91</v>
      </c>
      <c r="AH11" s="45"/>
      <c r="AI11" s="45"/>
      <c r="AK11" s="12">
        <v>13</v>
      </c>
      <c r="AL11" s="13" t="s">
        <v>95</v>
      </c>
      <c r="AM11" s="12">
        <v>19.75</v>
      </c>
      <c r="AN11" s="14" t="s">
        <v>96</v>
      </c>
      <c r="AO11" s="14" t="s">
        <v>96</v>
      </c>
      <c r="AP11" s="14">
        <v>1.5</v>
      </c>
      <c r="AQ11" s="14">
        <v>12.43</v>
      </c>
      <c r="AR11" s="14">
        <v>12.27</v>
      </c>
      <c r="AS11" s="14">
        <v>4.28</v>
      </c>
      <c r="AT11" s="14" t="s">
        <v>96</v>
      </c>
      <c r="AU11" s="26" t="s">
        <v>96</v>
      </c>
      <c r="AV11" s="27">
        <f t="shared" si="8"/>
        <v>19.6966666666667</v>
      </c>
      <c r="AY11" s="7">
        <f t="shared" si="20"/>
        <v>1.65666666666667</v>
      </c>
      <c r="AZ11" s="7">
        <f t="shared" si="21"/>
        <v>12.2666666666667</v>
      </c>
    </row>
    <row r="12" spans="1:52">
      <c r="A12" s="12">
        <v>1</v>
      </c>
      <c r="B12" s="13" t="s">
        <v>97</v>
      </c>
      <c r="C12" s="12">
        <v>19.42</v>
      </c>
      <c r="D12" s="14" t="s">
        <v>96</v>
      </c>
      <c r="E12" s="14" t="s">
        <v>96</v>
      </c>
      <c r="F12" s="14">
        <v>3.45</v>
      </c>
      <c r="G12" s="14">
        <v>15.66</v>
      </c>
      <c r="H12" s="14">
        <v>14.65</v>
      </c>
      <c r="I12" s="14">
        <v>6.19</v>
      </c>
      <c r="J12" s="14" t="s">
        <v>96</v>
      </c>
      <c r="K12" s="26" t="s">
        <v>96</v>
      </c>
      <c r="L12" s="27">
        <f t="shared" si="4"/>
        <v>19.5366666666667</v>
      </c>
      <c r="O12" s="28">
        <f t="shared" si="5"/>
        <v>4.35333333333333</v>
      </c>
      <c r="P12" s="7">
        <f t="shared" si="6"/>
        <v>15.7366666666667</v>
      </c>
      <c r="R12" s="12">
        <v>1</v>
      </c>
      <c r="S12" s="13" t="s">
        <v>97</v>
      </c>
      <c r="T12" s="12">
        <v>19.75</v>
      </c>
      <c r="U12" s="14" t="s">
        <v>96</v>
      </c>
      <c r="V12" s="14" t="s">
        <v>96</v>
      </c>
      <c r="W12" s="14">
        <v>2.56</v>
      </c>
      <c r="X12" s="14">
        <v>13.23</v>
      </c>
      <c r="Y12" s="14">
        <v>14.3</v>
      </c>
      <c r="Z12" s="14">
        <v>5.75</v>
      </c>
      <c r="AA12" s="14" t="s">
        <v>96</v>
      </c>
      <c r="AB12" s="26" t="s">
        <v>96</v>
      </c>
      <c r="AC12" s="27">
        <f t="shared" si="1"/>
        <v>19.6033333333333</v>
      </c>
      <c r="AD12" s="41"/>
      <c r="AE12" s="41"/>
      <c r="AF12" s="41">
        <f t="shared" si="18"/>
        <v>3.47333333333333</v>
      </c>
      <c r="AG12" s="41">
        <f t="shared" si="19"/>
        <v>14.1933333333333</v>
      </c>
      <c r="AH12" s="45"/>
      <c r="AI12" s="45"/>
      <c r="AK12" s="12">
        <v>1</v>
      </c>
      <c r="AL12" s="13" t="s">
        <v>97</v>
      </c>
      <c r="AM12" s="12">
        <v>19.98</v>
      </c>
      <c r="AN12" s="14" t="s">
        <v>96</v>
      </c>
      <c r="AO12" s="14" t="s">
        <v>96</v>
      </c>
      <c r="AP12" s="14">
        <v>5.05</v>
      </c>
      <c r="AQ12" s="14">
        <v>13.59</v>
      </c>
      <c r="AR12" s="14">
        <v>14.68</v>
      </c>
      <c r="AS12" s="14">
        <v>6.95</v>
      </c>
      <c r="AT12" s="14" t="s">
        <v>96</v>
      </c>
      <c r="AU12" s="26" t="s">
        <v>96</v>
      </c>
      <c r="AV12" s="27">
        <f t="shared" si="8"/>
        <v>19.7866666666667</v>
      </c>
      <c r="AY12" s="7">
        <f t="shared" si="20"/>
        <v>5.04666666666667</v>
      </c>
      <c r="AZ12" s="7">
        <f t="shared" si="21"/>
        <v>14.9966666666667</v>
      </c>
    </row>
    <row r="13" spans="1:52">
      <c r="A13" s="12">
        <v>7</v>
      </c>
      <c r="B13" s="13" t="s">
        <v>97</v>
      </c>
      <c r="C13" s="12">
        <v>19.47</v>
      </c>
      <c r="D13" s="14" t="s">
        <v>96</v>
      </c>
      <c r="E13" s="14" t="s">
        <v>96</v>
      </c>
      <c r="F13" s="14">
        <v>3.28</v>
      </c>
      <c r="G13" s="14">
        <v>15.21</v>
      </c>
      <c r="H13" s="14">
        <v>14.36</v>
      </c>
      <c r="I13" s="14">
        <v>5.96</v>
      </c>
      <c r="J13" s="14" t="s">
        <v>96</v>
      </c>
      <c r="K13" s="26" t="s">
        <v>96</v>
      </c>
      <c r="L13" s="27">
        <f t="shared" si="4"/>
        <v>19.4633333333333</v>
      </c>
      <c r="O13" s="28">
        <f t="shared" si="5"/>
        <v>3.70333333333333</v>
      </c>
      <c r="P13" s="7">
        <f t="shared" si="6"/>
        <v>15.82</v>
      </c>
      <c r="R13" s="12">
        <v>7</v>
      </c>
      <c r="S13" s="13" t="s">
        <v>97</v>
      </c>
      <c r="T13" s="12">
        <v>19.7</v>
      </c>
      <c r="U13" s="14" t="s">
        <v>96</v>
      </c>
      <c r="V13" s="14" t="s">
        <v>96</v>
      </c>
      <c r="W13" s="14">
        <v>2.17</v>
      </c>
      <c r="X13" s="14">
        <v>12.91</v>
      </c>
      <c r="Y13" s="14">
        <v>13.83</v>
      </c>
      <c r="Z13" s="14">
        <v>5.07</v>
      </c>
      <c r="AA13" s="14" t="s">
        <v>96</v>
      </c>
      <c r="AB13" s="26" t="s">
        <v>96</v>
      </c>
      <c r="AC13" s="27">
        <f t="shared" si="1"/>
        <v>19.5266666666667</v>
      </c>
      <c r="AD13" s="41"/>
      <c r="AE13" s="41"/>
      <c r="AF13" s="41">
        <f t="shared" si="18"/>
        <v>3.01333333333333</v>
      </c>
      <c r="AG13" s="41">
        <f t="shared" si="19"/>
        <v>14.0266666666667</v>
      </c>
      <c r="AH13" s="45"/>
      <c r="AI13" s="45"/>
      <c r="AK13" s="12">
        <v>7</v>
      </c>
      <c r="AL13" s="13" t="s">
        <v>97</v>
      </c>
      <c r="AM13" s="12">
        <v>19.79</v>
      </c>
      <c r="AN13" s="14" t="s">
        <v>96</v>
      </c>
      <c r="AO13" s="14" t="s">
        <v>96</v>
      </c>
      <c r="AP13" s="14">
        <v>4.39</v>
      </c>
      <c r="AQ13" s="14">
        <v>14.23</v>
      </c>
      <c r="AR13" s="14">
        <v>14.42</v>
      </c>
      <c r="AS13" s="14">
        <v>6.32</v>
      </c>
      <c r="AT13" s="14" t="s">
        <v>96</v>
      </c>
      <c r="AU13" s="26" t="s">
        <v>96</v>
      </c>
      <c r="AV13" s="27">
        <f t="shared" si="8"/>
        <v>19.6066666666667</v>
      </c>
      <c r="AY13" s="7">
        <f t="shared" si="20"/>
        <v>4.74333333333333</v>
      </c>
      <c r="AZ13" s="7">
        <f t="shared" si="21"/>
        <v>15.25</v>
      </c>
    </row>
    <row r="14" ht="15.75" spans="1:52">
      <c r="A14" s="12">
        <v>13</v>
      </c>
      <c r="B14" s="13" t="s">
        <v>97</v>
      </c>
      <c r="C14" s="15">
        <v>19</v>
      </c>
      <c r="D14" s="16" t="s">
        <v>96</v>
      </c>
      <c r="E14" s="16" t="s">
        <v>96</v>
      </c>
      <c r="F14" s="16">
        <v>2.59</v>
      </c>
      <c r="G14" s="16">
        <v>15.46</v>
      </c>
      <c r="H14" s="16">
        <v>13.7</v>
      </c>
      <c r="I14" s="16">
        <v>5.88</v>
      </c>
      <c r="J14" s="16" t="s">
        <v>96</v>
      </c>
      <c r="K14" s="29" t="s">
        <v>96</v>
      </c>
      <c r="L14" s="27">
        <f t="shared" si="4"/>
        <v>19.2</v>
      </c>
      <c r="O14" s="28">
        <f t="shared" si="5"/>
        <v>3.20333333333333</v>
      </c>
      <c r="P14" s="7">
        <f t="shared" si="6"/>
        <v>15.2566666666667</v>
      </c>
      <c r="R14" s="12">
        <v>13</v>
      </c>
      <c r="S14" s="13" t="s">
        <v>97</v>
      </c>
      <c r="T14" s="15">
        <v>19.48</v>
      </c>
      <c r="U14" s="16" t="s">
        <v>96</v>
      </c>
      <c r="V14" s="16" t="s">
        <v>96</v>
      </c>
      <c r="W14" s="16">
        <v>1.3</v>
      </c>
      <c r="X14" s="16">
        <v>13.7</v>
      </c>
      <c r="Y14" s="16">
        <v>13.11</v>
      </c>
      <c r="Z14" s="16">
        <v>4.19</v>
      </c>
      <c r="AA14" s="16" t="s">
        <v>96</v>
      </c>
      <c r="AB14" s="29" t="s">
        <v>96</v>
      </c>
      <c r="AC14" s="27">
        <f t="shared" si="1"/>
        <v>19.24</v>
      </c>
      <c r="AD14" s="41"/>
      <c r="AE14" s="41"/>
      <c r="AF14" s="41">
        <f t="shared" si="18"/>
        <v>2.43333333333333</v>
      </c>
      <c r="AG14" s="41">
        <f t="shared" si="19"/>
        <v>14.49</v>
      </c>
      <c r="AH14" s="45"/>
      <c r="AI14" s="45"/>
      <c r="AK14" s="12">
        <v>13</v>
      </c>
      <c r="AL14" s="13" t="s">
        <v>97</v>
      </c>
      <c r="AM14" s="15">
        <v>19.77</v>
      </c>
      <c r="AN14" s="16" t="s">
        <v>96</v>
      </c>
      <c r="AO14" s="16" t="s">
        <v>96</v>
      </c>
      <c r="AP14" s="16">
        <v>2.7</v>
      </c>
      <c r="AQ14" s="16">
        <v>14.65</v>
      </c>
      <c r="AR14" s="16">
        <v>12.94</v>
      </c>
      <c r="AS14" s="16">
        <v>6.2</v>
      </c>
      <c r="AT14" s="16" t="s">
        <v>96</v>
      </c>
      <c r="AU14" s="29" t="s">
        <v>96</v>
      </c>
      <c r="AV14" s="27">
        <f t="shared" si="8"/>
        <v>19.6666666666667</v>
      </c>
      <c r="AY14" s="7">
        <f t="shared" si="20"/>
        <v>3.24333333333333</v>
      </c>
      <c r="AZ14" s="7">
        <f t="shared" si="21"/>
        <v>14.95</v>
      </c>
    </row>
    <row r="15" spans="1:48">
      <c r="A15" s="17"/>
      <c r="B15" s="18"/>
      <c r="C15" s="10" t="s">
        <v>3</v>
      </c>
      <c r="D15" s="11"/>
      <c r="E15" s="11"/>
      <c r="F15" s="11"/>
      <c r="G15" s="11"/>
      <c r="H15" s="11"/>
      <c r="I15" s="11"/>
      <c r="J15" s="11"/>
      <c r="K15" s="24"/>
      <c r="L15" s="27"/>
      <c r="R15" s="17"/>
      <c r="S15" s="18"/>
      <c r="T15" s="34" t="s">
        <v>7</v>
      </c>
      <c r="U15" s="35"/>
      <c r="V15" s="35"/>
      <c r="W15" s="35"/>
      <c r="X15" s="35"/>
      <c r="Y15" s="35"/>
      <c r="Z15" s="35"/>
      <c r="AA15" s="35"/>
      <c r="AB15" s="38"/>
      <c r="AC15" s="39"/>
      <c r="AD15" s="40"/>
      <c r="AE15" s="40"/>
      <c r="AF15" s="40"/>
      <c r="AG15" s="40"/>
      <c r="AH15" s="4"/>
      <c r="AI15" s="4"/>
      <c r="AK15" s="17"/>
      <c r="AL15" s="18"/>
      <c r="AM15" s="34" t="s">
        <v>98</v>
      </c>
      <c r="AN15" s="35"/>
      <c r="AO15" s="35"/>
      <c r="AP15" s="35"/>
      <c r="AQ15" s="35"/>
      <c r="AR15" s="35"/>
      <c r="AS15" s="35"/>
      <c r="AT15" s="35"/>
      <c r="AU15" s="38"/>
      <c r="AV15" s="39"/>
    </row>
    <row r="16" spans="1:48">
      <c r="A16" s="12" t="s">
        <v>11</v>
      </c>
      <c r="B16" s="13" t="s">
        <v>12</v>
      </c>
      <c r="C16" s="12" t="s">
        <v>13</v>
      </c>
      <c r="D16" s="14" t="s">
        <v>81</v>
      </c>
      <c r="E16" s="14" t="s">
        <v>82</v>
      </c>
      <c r="F16" s="14" t="s">
        <v>83</v>
      </c>
      <c r="G16" s="14" t="s">
        <v>84</v>
      </c>
      <c r="H16" s="14" t="s">
        <v>85</v>
      </c>
      <c r="I16" s="14" t="s">
        <v>86</v>
      </c>
      <c r="J16" s="14" t="s">
        <v>87</v>
      </c>
      <c r="K16" s="26" t="s">
        <v>88</v>
      </c>
      <c r="L16" s="27"/>
      <c r="R16" s="12" t="s">
        <v>11</v>
      </c>
      <c r="S16" s="13" t="s">
        <v>12</v>
      </c>
      <c r="T16" s="12" t="s">
        <v>13</v>
      </c>
      <c r="U16" s="14" t="s">
        <v>81</v>
      </c>
      <c r="V16" s="14" t="s">
        <v>82</v>
      </c>
      <c r="W16" s="14" t="s">
        <v>83</v>
      </c>
      <c r="X16" s="14" t="s">
        <v>84</v>
      </c>
      <c r="Y16" s="14" t="s">
        <v>85</v>
      </c>
      <c r="Z16" s="14" t="s">
        <v>86</v>
      </c>
      <c r="AA16" s="14" t="s">
        <v>87</v>
      </c>
      <c r="AB16" s="26" t="s">
        <v>88</v>
      </c>
      <c r="AC16" s="27"/>
      <c r="AD16" s="41"/>
      <c r="AE16" s="41"/>
      <c r="AF16" s="41"/>
      <c r="AG16" s="41"/>
      <c r="AH16" s="45"/>
      <c r="AI16" s="45"/>
      <c r="AK16" s="12" t="s">
        <v>11</v>
      </c>
      <c r="AL16" s="13" t="s">
        <v>12</v>
      </c>
      <c r="AM16" s="12" t="s">
        <v>13</v>
      </c>
      <c r="AN16" s="14" t="s">
        <v>81</v>
      </c>
      <c r="AO16" s="14" t="s">
        <v>82</v>
      </c>
      <c r="AP16" s="14" t="s">
        <v>83</v>
      </c>
      <c r="AQ16" s="14" t="s">
        <v>84</v>
      </c>
      <c r="AR16" s="14" t="s">
        <v>85</v>
      </c>
      <c r="AS16" s="14" t="s">
        <v>86</v>
      </c>
      <c r="AT16" s="14" t="s">
        <v>87</v>
      </c>
      <c r="AU16" s="26" t="s">
        <v>88</v>
      </c>
      <c r="AV16" s="27"/>
    </row>
    <row r="17" spans="1:48">
      <c r="A17" s="12">
        <v>1</v>
      </c>
      <c r="B17" s="13" t="s">
        <v>93</v>
      </c>
      <c r="C17" s="12">
        <v>18.01</v>
      </c>
      <c r="D17" s="14">
        <v>7.31</v>
      </c>
      <c r="E17" s="14">
        <v>7.89</v>
      </c>
      <c r="F17" s="14">
        <v>5.1</v>
      </c>
      <c r="G17" s="14">
        <v>5.67</v>
      </c>
      <c r="H17" s="14">
        <v>5.15</v>
      </c>
      <c r="I17" s="14">
        <v>4.66</v>
      </c>
      <c r="J17" s="14">
        <v>9.11</v>
      </c>
      <c r="K17" s="26">
        <v>10.8</v>
      </c>
      <c r="L17" s="27"/>
      <c r="R17" s="12">
        <v>1</v>
      </c>
      <c r="S17" s="13" t="s">
        <v>93</v>
      </c>
      <c r="T17" s="12">
        <v>18</v>
      </c>
      <c r="U17" s="14">
        <v>6.4</v>
      </c>
      <c r="V17" s="14">
        <v>6.08</v>
      </c>
      <c r="W17" s="14">
        <v>5.81</v>
      </c>
      <c r="X17" s="14">
        <v>6.28</v>
      </c>
      <c r="Y17" s="14">
        <v>5.58</v>
      </c>
      <c r="Z17" s="14">
        <v>5.24</v>
      </c>
      <c r="AA17" s="14">
        <v>8.5</v>
      </c>
      <c r="AB17" s="26">
        <v>8.96</v>
      </c>
      <c r="AC17" s="27"/>
      <c r="AD17" s="41"/>
      <c r="AE17" s="41"/>
      <c r="AF17" s="41"/>
      <c r="AG17" s="41"/>
      <c r="AH17" s="45"/>
      <c r="AI17" s="45"/>
      <c r="AK17" s="12">
        <v>1</v>
      </c>
      <c r="AL17" s="13" t="s">
        <v>93</v>
      </c>
      <c r="AM17" s="12">
        <v>17.95</v>
      </c>
      <c r="AN17" s="14">
        <v>7.13</v>
      </c>
      <c r="AO17" s="14">
        <v>7.28</v>
      </c>
      <c r="AP17" s="14">
        <v>5.96</v>
      </c>
      <c r="AQ17" s="14">
        <v>6.33</v>
      </c>
      <c r="AR17" s="14">
        <v>5.75</v>
      </c>
      <c r="AS17" s="14">
        <v>5.27</v>
      </c>
      <c r="AT17" s="14">
        <v>9.04</v>
      </c>
      <c r="AU17" s="26">
        <v>10.02</v>
      </c>
      <c r="AV17" s="27"/>
    </row>
    <row r="18" spans="1:48">
      <c r="A18" s="12">
        <v>7</v>
      </c>
      <c r="B18" s="13" t="s">
        <v>93</v>
      </c>
      <c r="C18" s="12">
        <v>17.87</v>
      </c>
      <c r="D18" s="14">
        <v>7.68</v>
      </c>
      <c r="E18" s="14">
        <v>7.69</v>
      </c>
      <c r="F18" s="14">
        <v>4.71</v>
      </c>
      <c r="G18" s="14">
        <v>5.2</v>
      </c>
      <c r="H18" s="14">
        <v>4.85</v>
      </c>
      <c r="I18" s="14">
        <v>4.51</v>
      </c>
      <c r="J18" s="14">
        <v>8.66</v>
      </c>
      <c r="K18" s="26">
        <v>10.78</v>
      </c>
      <c r="L18" s="27"/>
      <c r="R18" s="12">
        <v>7</v>
      </c>
      <c r="S18" s="13" t="s">
        <v>93</v>
      </c>
      <c r="T18" s="12">
        <v>17.86</v>
      </c>
      <c r="U18" s="14">
        <v>6.44</v>
      </c>
      <c r="V18" s="14">
        <v>5.89</v>
      </c>
      <c r="W18" s="14">
        <v>5.62</v>
      </c>
      <c r="X18" s="14">
        <v>6.18</v>
      </c>
      <c r="Y18" s="14">
        <v>5.39</v>
      </c>
      <c r="Z18" s="14">
        <v>5.11</v>
      </c>
      <c r="AA18" s="14">
        <v>8.29</v>
      </c>
      <c r="AB18" s="26">
        <v>8.95</v>
      </c>
      <c r="AC18" s="27"/>
      <c r="AD18" s="41"/>
      <c r="AE18" s="41"/>
      <c r="AF18" s="41"/>
      <c r="AG18" s="41"/>
      <c r="AH18" s="45"/>
      <c r="AI18" s="45"/>
      <c r="AK18" s="12">
        <v>7</v>
      </c>
      <c r="AL18" s="13" t="s">
        <v>93</v>
      </c>
      <c r="AM18" s="12">
        <v>17.86</v>
      </c>
      <c r="AN18" s="14">
        <v>7.38</v>
      </c>
      <c r="AO18" s="14">
        <v>7.14</v>
      </c>
      <c r="AP18" s="14">
        <v>5.5</v>
      </c>
      <c r="AQ18" s="14">
        <v>6</v>
      </c>
      <c r="AR18" s="14">
        <v>5.42</v>
      </c>
      <c r="AS18" s="14">
        <v>5.03</v>
      </c>
      <c r="AT18" s="14">
        <v>8.5</v>
      </c>
      <c r="AU18" s="26">
        <v>10.13</v>
      </c>
      <c r="AV18" s="27"/>
    </row>
    <row r="19" spans="1:48">
      <c r="A19" s="12">
        <v>13</v>
      </c>
      <c r="B19" s="13" t="s">
        <v>93</v>
      </c>
      <c r="C19" s="12">
        <v>17.66</v>
      </c>
      <c r="D19" s="14">
        <v>7.76</v>
      </c>
      <c r="E19" s="14">
        <v>7.32</v>
      </c>
      <c r="F19" s="14">
        <v>4.51</v>
      </c>
      <c r="G19" s="14">
        <v>5.07</v>
      </c>
      <c r="H19" s="14">
        <v>4.67</v>
      </c>
      <c r="I19" s="14">
        <v>4.38</v>
      </c>
      <c r="J19" s="14">
        <v>8.26</v>
      </c>
      <c r="K19" s="26">
        <v>10.11</v>
      </c>
      <c r="L19" s="27"/>
      <c r="R19" s="12">
        <v>13</v>
      </c>
      <c r="S19" s="13" t="s">
        <v>93</v>
      </c>
      <c r="T19" s="12">
        <v>17.61</v>
      </c>
      <c r="U19" s="14">
        <v>6.61</v>
      </c>
      <c r="V19" s="14">
        <v>6.28</v>
      </c>
      <c r="W19" s="14">
        <v>5.24</v>
      </c>
      <c r="X19" s="14">
        <v>5.9</v>
      </c>
      <c r="Y19" s="14">
        <v>5.2</v>
      </c>
      <c r="Z19" s="14">
        <v>4.99</v>
      </c>
      <c r="AA19" s="14">
        <v>8.29</v>
      </c>
      <c r="AB19" s="26">
        <v>9.24</v>
      </c>
      <c r="AC19" s="27"/>
      <c r="AD19" s="41"/>
      <c r="AE19" s="41"/>
      <c r="AF19" s="41"/>
      <c r="AG19" s="41"/>
      <c r="AH19" s="45"/>
      <c r="AI19" s="45"/>
      <c r="AK19" s="12">
        <v>13</v>
      </c>
      <c r="AL19" s="13" t="s">
        <v>93</v>
      </c>
      <c r="AM19" s="12">
        <v>17.63</v>
      </c>
      <c r="AN19" s="14">
        <v>7.48</v>
      </c>
      <c r="AO19" s="14">
        <v>7.17</v>
      </c>
      <c r="AP19" s="14">
        <v>5.18</v>
      </c>
      <c r="AQ19" s="14">
        <v>5.74</v>
      </c>
      <c r="AR19" s="14">
        <v>5.21</v>
      </c>
      <c r="AS19" s="14">
        <v>4.95</v>
      </c>
      <c r="AT19" s="14">
        <v>8.36</v>
      </c>
      <c r="AU19" s="26">
        <v>10.05</v>
      </c>
      <c r="AV19" s="27"/>
    </row>
    <row r="20" spans="1:48">
      <c r="A20" s="12">
        <v>1</v>
      </c>
      <c r="B20" s="13" t="s">
        <v>94</v>
      </c>
      <c r="C20" s="12">
        <v>17.92</v>
      </c>
      <c r="D20" s="14">
        <v>0.28</v>
      </c>
      <c r="E20" s="14">
        <v>1.11</v>
      </c>
      <c r="F20" s="14">
        <v>4.18</v>
      </c>
      <c r="G20" s="14">
        <v>3.27</v>
      </c>
      <c r="H20" s="14">
        <v>3.73</v>
      </c>
      <c r="I20" s="14">
        <v>3.89</v>
      </c>
      <c r="J20" s="14">
        <v>3.7</v>
      </c>
      <c r="K20" s="26">
        <v>4</v>
      </c>
      <c r="L20" s="27"/>
      <c r="R20" s="12">
        <v>1</v>
      </c>
      <c r="S20" s="13" t="s">
        <v>94</v>
      </c>
      <c r="T20" s="12">
        <v>17.93</v>
      </c>
      <c r="U20" s="14">
        <v>-1.07</v>
      </c>
      <c r="V20" s="14">
        <v>-0.5</v>
      </c>
      <c r="W20" s="14">
        <v>5</v>
      </c>
      <c r="X20" s="14">
        <v>3.94</v>
      </c>
      <c r="Y20" s="14">
        <v>4.32</v>
      </c>
      <c r="Z20" s="14">
        <v>4.56</v>
      </c>
      <c r="AA20" s="14">
        <v>2.24</v>
      </c>
      <c r="AB20" s="26">
        <v>2.13</v>
      </c>
      <c r="AC20" s="27"/>
      <c r="AD20" s="41"/>
      <c r="AE20" s="41"/>
      <c r="AF20" s="41"/>
      <c r="AG20" s="41"/>
      <c r="AH20" s="45"/>
      <c r="AI20" s="45"/>
      <c r="AK20" s="12">
        <v>1</v>
      </c>
      <c r="AL20" s="13" t="s">
        <v>94</v>
      </c>
      <c r="AM20" s="12">
        <v>17.83</v>
      </c>
      <c r="AN20" s="14">
        <v>-0.31</v>
      </c>
      <c r="AO20" s="14">
        <v>0.81</v>
      </c>
      <c r="AP20" s="14">
        <v>5.2</v>
      </c>
      <c r="AQ20" s="14">
        <v>4.09</v>
      </c>
      <c r="AR20" s="14">
        <v>4.59</v>
      </c>
      <c r="AS20" s="14">
        <v>4.84</v>
      </c>
      <c r="AT20" s="14">
        <v>2.98</v>
      </c>
      <c r="AU20" s="26">
        <v>3.57</v>
      </c>
      <c r="AV20" s="27"/>
    </row>
    <row r="21" spans="1:48">
      <c r="A21" s="12">
        <v>7</v>
      </c>
      <c r="B21" s="13" t="s">
        <v>94</v>
      </c>
      <c r="C21" s="12">
        <v>17.81</v>
      </c>
      <c r="D21" s="14">
        <v>0.4</v>
      </c>
      <c r="E21" s="14">
        <v>1.34</v>
      </c>
      <c r="F21" s="14">
        <v>3.93</v>
      </c>
      <c r="G21" s="14">
        <v>3</v>
      </c>
      <c r="H21" s="14">
        <v>3.66</v>
      </c>
      <c r="I21" s="14">
        <v>3.8</v>
      </c>
      <c r="J21" s="14">
        <v>3.96</v>
      </c>
      <c r="K21" s="26">
        <v>4.02</v>
      </c>
      <c r="L21" s="27"/>
      <c r="R21" s="12">
        <v>7</v>
      </c>
      <c r="S21" s="13" t="s">
        <v>94</v>
      </c>
      <c r="T21" s="12">
        <v>17.71</v>
      </c>
      <c r="U21" s="14">
        <v>-1.09</v>
      </c>
      <c r="V21" s="14">
        <v>-0.57</v>
      </c>
      <c r="W21" s="14">
        <v>4.85</v>
      </c>
      <c r="X21" s="14">
        <v>3.88</v>
      </c>
      <c r="Y21" s="14">
        <v>4.03</v>
      </c>
      <c r="Z21" s="14">
        <v>4.41</v>
      </c>
      <c r="AA21" s="14">
        <v>2.05</v>
      </c>
      <c r="AB21" s="26">
        <v>1.79</v>
      </c>
      <c r="AC21" s="27"/>
      <c r="AD21" s="41"/>
      <c r="AE21" s="41"/>
      <c r="AF21" s="41"/>
      <c r="AG21" s="41"/>
      <c r="AH21" s="45"/>
      <c r="AI21" s="45"/>
      <c r="AK21" s="12">
        <v>7</v>
      </c>
      <c r="AL21" s="13" t="s">
        <v>94</v>
      </c>
      <c r="AM21" s="12">
        <v>17.76</v>
      </c>
      <c r="AN21" s="14">
        <v>-0.35</v>
      </c>
      <c r="AO21" s="14">
        <v>0.73</v>
      </c>
      <c r="AP21" s="14">
        <v>4.81</v>
      </c>
      <c r="AQ21" s="14">
        <v>3.82</v>
      </c>
      <c r="AR21" s="14">
        <v>4.29</v>
      </c>
      <c r="AS21" s="14">
        <v>4.57</v>
      </c>
      <c r="AT21" s="14">
        <v>2.98</v>
      </c>
      <c r="AU21" s="26">
        <v>3.52</v>
      </c>
      <c r="AV21" s="27"/>
    </row>
    <row r="22" spans="1:48">
      <c r="A22" s="12">
        <v>13</v>
      </c>
      <c r="B22" s="13" t="s">
        <v>94</v>
      </c>
      <c r="C22" s="12">
        <v>17.59</v>
      </c>
      <c r="D22" s="14">
        <v>0.57</v>
      </c>
      <c r="E22" s="14">
        <v>1.2</v>
      </c>
      <c r="F22" s="14">
        <v>3.78</v>
      </c>
      <c r="G22" s="14">
        <v>2.85</v>
      </c>
      <c r="H22" s="14">
        <v>3.5</v>
      </c>
      <c r="I22" s="14">
        <v>3.67</v>
      </c>
      <c r="J22" s="14">
        <v>3.51</v>
      </c>
      <c r="K22" s="26">
        <v>3.81</v>
      </c>
      <c r="L22" s="27"/>
      <c r="R22" s="12">
        <v>13</v>
      </c>
      <c r="S22" s="13" t="s">
        <v>94</v>
      </c>
      <c r="T22" s="12">
        <v>17.37</v>
      </c>
      <c r="U22" s="14">
        <v>-0.88</v>
      </c>
      <c r="V22" s="14">
        <v>-0.3</v>
      </c>
      <c r="W22" s="14">
        <v>4.6</v>
      </c>
      <c r="X22" s="14">
        <v>3.71</v>
      </c>
      <c r="Y22" s="14">
        <v>4.04</v>
      </c>
      <c r="Z22" s="14">
        <v>4.36</v>
      </c>
      <c r="AA22" s="14">
        <v>2.46</v>
      </c>
      <c r="AB22" s="26">
        <v>2.07</v>
      </c>
      <c r="AC22" s="27"/>
      <c r="AD22" s="41"/>
      <c r="AE22" s="41"/>
      <c r="AF22" s="41"/>
      <c r="AG22" s="41"/>
      <c r="AH22" s="45"/>
      <c r="AI22" s="45"/>
      <c r="AK22" s="12">
        <v>13</v>
      </c>
      <c r="AL22" s="13" t="s">
        <v>94</v>
      </c>
      <c r="AM22" s="12">
        <v>17.53</v>
      </c>
      <c r="AN22" s="14">
        <v>0.13</v>
      </c>
      <c r="AO22" s="14">
        <v>1.15</v>
      </c>
      <c r="AP22" s="14">
        <v>4.51</v>
      </c>
      <c r="AQ22" s="14">
        <v>3.61</v>
      </c>
      <c r="AR22" s="14">
        <v>4.13</v>
      </c>
      <c r="AS22" s="14">
        <v>4.48</v>
      </c>
      <c r="AT22" s="14">
        <v>3.23</v>
      </c>
      <c r="AU22" s="26">
        <v>3.48</v>
      </c>
      <c r="AV22" s="27"/>
    </row>
    <row r="23" spans="1:48">
      <c r="A23" s="12">
        <v>1</v>
      </c>
      <c r="B23" s="13" t="s">
        <v>95</v>
      </c>
      <c r="C23" s="12">
        <v>19.54</v>
      </c>
      <c r="D23" s="14" t="s">
        <v>96</v>
      </c>
      <c r="E23" s="14" t="s">
        <v>96</v>
      </c>
      <c r="F23" s="14">
        <v>3.19</v>
      </c>
      <c r="G23" s="14">
        <v>13.57</v>
      </c>
      <c r="H23" s="14">
        <v>14.28</v>
      </c>
      <c r="I23" s="14">
        <v>5.34</v>
      </c>
      <c r="J23" s="14" t="s">
        <v>96</v>
      </c>
      <c r="K23" s="26" t="s">
        <v>96</v>
      </c>
      <c r="L23" s="27"/>
      <c r="R23" s="12">
        <v>1</v>
      </c>
      <c r="S23" s="13" t="s">
        <v>95</v>
      </c>
      <c r="T23" s="12">
        <v>19.82</v>
      </c>
      <c r="U23" s="14" t="s">
        <v>96</v>
      </c>
      <c r="V23" s="14" t="s">
        <v>96</v>
      </c>
      <c r="W23" s="14">
        <v>1.86</v>
      </c>
      <c r="X23" s="14">
        <v>11.46</v>
      </c>
      <c r="Y23" s="14">
        <v>13.94</v>
      </c>
      <c r="Z23" s="14">
        <v>4.85</v>
      </c>
      <c r="AA23" s="14" t="s">
        <v>96</v>
      </c>
      <c r="AB23" s="26" t="s">
        <v>96</v>
      </c>
      <c r="AC23" s="27"/>
      <c r="AD23" s="41"/>
      <c r="AE23" s="41"/>
      <c r="AF23" s="41"/>
      <c r="AG23" s="41"/>
      <c r="AH23" s="45"/>
      <c r="AI23" s="45"/>
      <c r="AK23" s="12">
        <v>1</v>
      </c>
      <c r="AL23" s="13" t="s">
        <v>95</v>
      </c>
      <c r="AM23" s="12">
        <v>19.7</v>
      </c>
      <c r="AN23" s="14" t="s">
        <v>96</v>
      </c>
      <c r="AO23" s="14" t="s">
        <v>96</v>
      </c>
      <c r="AP23" s="14">
        <v>3.09</v>
      </c>
      <c r="AQ23" s="14">
        <v>13.48</v>
      </c>
      <c r="AR23" s="14">
        <v>14.12</v>
      </c>
      <c r="AS23" s="14">
        <v>7.29</v>
      </c>
      <c r="AT23" s="14" t="s">
        <v>96</v>
      </c>
      <c r="AU23" s="26" t="s">
        <v>96</v>
      </c>
      <c r="AV23" s="27"/>
    </row>
    <row r="24" spans="1:48">
      <c r="A24" s="12">
        <v>7</v>
      </c>
      <c r="B24" s="13" t="s">
        <v>95</v>
      </c>
      <c r="C24" s="12">
        <v>19.41</v>
      </c>
      <c r="D24" s="14" t="s">
        <v>96</v>
      </c>
      <c r="E24" s="14" t="s">
        <v>96</v>
      </c>
      <c r="F24" s="14">
        <v>2.36</v>
      </c>
      <c r="G24" s="14">
        <v>14.15</v>
      </c>
      <c r="H24" s="14">
        <v>14.47</v>
      </c>
      <c r="I24" s="14">
        <v>6.05</v>
      </c>
      <c r="J24" s="14" t="s">
        <v>96</v>
      </c>
      <c r="K24" s="26" t="s">
        <v>96</v>
      </c>
      <c r="L24" s="27"/>
      <c r="R24" s="12">
        <v>7</v>
      </c>
      <c r="S24" s="13" t="s">
        <v>95</v>
      </c>
      <c r="T24" s="12">
        <v>19.8</v>
      </c>
      <c r="U24" s="14" t="s">
        <v>96</v>
      </c>
      <c r="V24" s="14" t="s">
        <v>96</v>
      </c>
      <c r="W24" s="14">
        <v>1.38</v>
      </c>
      <c r="X24" s="14">
        <v>10.86</v>
      </c>
      <c r="Y24" s="14">
        <v>13.02</v>
      </c>
      <c r="Z24" s="14">
        <v>4.35</v>
      </c>
      <c r="AA24" s="14" t="s">
        <v>96</v>
      </c>
      <c r="AB24" s="26" t="s">
        <v>96</v>
      </c>
      <c r="AC24" s="27"/>
      <c r="AD24" s="41"/>
      <c r="AE24" s="41"/>
      <c r="AF24" s="41"/>
      <c r="AG24" s="41"/>
      <c r="AH24" s="45"/>
      <c r="AI24" s="45"/>
      <c r="AK24" s="12">
        <v>7</v>
      </c>
      <c r="AL24" s="13" t="s">
        <v>95</v>
      </c>
      <c r="AM24" s="12">
        <v>19.5</v>
      </c>
      <c r="AN24" s="14" t="s">
        <v>96</v>
      </c>
      <c r="AO24" s="14" t="s">
        <v>96</v>
      </c>
      <c r="AP24" s="14">
        <v>3.58</v>
      </c>
      <c r="AQ24" s="14">
        <v>13.18</v>
      </c>
      <c r="AR24" s="14">
        <v>13.24</v>
      </c>
      <c r="AS24" s="14">
        <v>6.94</v>
      </c>
      <c r="AT24" s="14" t="s">
        <v>96</v>
      </c>
      <c r="AU24" s="26" t="s">
        <v>96</v>
      </c>
      <c r="AV24" s="27"/>
    </row>
    <row r="25" spans="1:48">
      <c r="A25" s="12">
        <v>13</v>
      </c>
      <c r="B25" s="13" t="s">
        <v>95</v>
      </c>
      <c r="C25" s="12">
        <v>19.11</v>
      </c>
      <c r="D25" s="14" t="s">
        <v>96</v>
      </c>
      <c r="E25" s="14" t="s">
        <v>96</v>
      </c>
      <c r="F25" s="14">
        <v>2.08</v>
      </c>
      <c r="G25" s="14">
        <v>14.32</v>
      </c>
      <c r="H25" s="14">
        <v>14.32</v>
      </c>
      <c r="I25" s="14">
        <v>5.66</v>
      </c>
      <c r="J25" s="14" t="s">
        <v>96</v>
      </c>
      <c r="K25" s="26" t="s">
        <v>96</v>
      </c>
      <c r="L25" s="27"/>
      <c r="R25" s="12">
        <v>13</v>
      </c>
      <c r="S25" s="13" t="s">
        <v>95</v>
      </c>
      <c r="T25" s="12">
        <v>19.48</v>
      </c>
      <c r="U25" s="14" t="s">
        <v>96</v>
      </c>
      <c r="V25" s="14" t="s">
        <v>96</v>
      </c>
      <c r="W25" s="14">
        <v>1.03</v>
      </c>
      <c r="X25" s="14">
        <v>11.92</v>
      </c>
      <c r="Y25" s="14">
        <v>13.52</v>
      </c>
      <c r="Z25" s="14">
        <v>3.4</v>
      </c>
      <c r="AA25" s="14" t="s">
        <v>96</v>
      </c>
      <c r="AB25" s="26" t="s">
        <v>96</v>
      </c>
      <c r="AC25" s="27"/>
      <c r="AD25" s="41"/>
      <c r="AE25" s="41"/>
      <c r="AF25" s="41"/>
      <c r="AG25" s="41"/>
      <c r="AH25" s="45"/>
      <c r="AI25" s="45"/>
      <c r="AK25" s="12">
        <v>13</v>
      </c>
      <c r="AL25" s="13" t="s">
        <v>95</v>
      </c>
      <c r="AM25" s="12">
        <v>19.55</v>
      </c>
      <c r="AN25" s="14" t="s">
        <v>96</v>
      </c>
      <c r="AO25" s="14" t="s">
        <v>96</v>
      </c>
      <c r="AP25" s="14">
        <v>1.87</v>
      </c>
      <c r="AQ25" s="14">
        <v>12.45</v>
      </c>
      <c r="AR25" s="14">
        <v>12.48</v>
      </c>
      <c r="AS25" s="14">
        <v>5.65</v>
      </c>
      <c r="AT25" s="14" t="s">
        <v>96</v>
      </c>
      <c r="AU25" s="26" t="s">
        <v>96</v>
      </c>
      <c r="AV25" s="27"/>
    </row>
    <row r="26" spans="1:48">
      <c r="A26" s="12">
        <v>1</v>
      </c>
      <c r="B26" s="13" t="s">
        <v>97</v>
      </c>
      <c r="C26" s="12">
        <v>19.5</v>
      </c>
      <c r="D26" s="14" t="s">
        <v>96</v>
      </c>
      <c r="E26" s="14" t="s">
        <v>96</v>
      </c>
      <c r="F26" s="14">
        <v>5.45</v>
      </c>
      <c r="G26" s="14">
        <v>16.35</v>
      </c>
      <c r="H26" s="14">
        <v>15.5</v>
      </c>
      <c r="I26" s="14">
        <v>7.44</v>
      </c>
      <c r="J26" s="14" t="s">
        <v>96</v>
      </c>
      <c r="K26" s="26" t="s">
        <v>96</v>
      </c>
      <c r="L26" s="27"/>
      <c r="R26" s="12">
        <v>1</v>
      </c>
      <c r="S26" s="13" t="s">
        <v>97</v>
      </c>
      <c r="T26" s="12">
        <v>19.75</v>
      </c>
      <c r="U26" s="14" t="s">
        <v>96</v>
      </c>
      <c r="V26" s="14" t="s">
        <v>96</v>
      </c>
      <c r="W26" s="14">
        <v>3.13</v>
      </c>
      <c r="X26" s="14">
        <v>14.26</v>
      </c>
      <c r="Y26" s="14">
        <v>14.59</v>
      </c>
      <c r="Z26" s="14">
        <v>6.73</v>
      </c>
      <c r="AA26" s="14" t="s">
        <v>96</v>
      </c>
      <c r="AB26" s="26" t="s">
        <v>96</v>
      </c>
      <c r="AC26" s="27"/>
      <c r="AD26" s="41"/>
      <c r="AE26" s="41"/>
      <c r="AF26" s="41"/>
      <c r="AG26" s="41"/>
      <c r="AH26" s="45"/>
      <c r="AI26" s="45"/>
      <c r="AK26" s="12">
        <v>1</v>
      </c>
      <c r="AL26" s="13" t="s">
        <v>97</v>
      </c>
      <c r="AM26" s="12">
        <v>19.57</v>
      </c>
      <c r="AN26" s="14" t="s">
        <v>96</v>
      </c>
      <c r="AO26" s="14" t="s">
        <v>96</v>
      </c>
      <c r="AP26" s="14">
        <v>5.05</v>
      </c>
      <c r="AQ26" s="14">
        <v>16.46</v>
      </c>
      <c r="AR26" s="14">
        <v>15.1</v>
      </c>
      <c r="AS26" s="14">
        <v>7.86</v>
      </c>
      <c r="AT26" s="14" t="s">
        <v>96</v>
      </c>
      <c r="AU26" s="26" t="s">
        <v>96</v>
      </c>
      <c r="AV26" s="27"/>
    </row>
    <row r="27" spans="1:48">
      <c r="A27" s="12">
        <v>7</v>
      </c>
      <c r="B27" s="13" t="s">
        <v>97</v>
      </c>
      <c r="C27" s="12">
        <v>19.4</v>
      </c>
      <c r="D27" s="14" t="s">
        <v>96</v>
      </c>
      <c r="E27" s="14" t="s">
        <v>96</v>
      </c>
      <c r="F27" s="14">
        <v>4.19</v>
      </c>
      <c r="G27" s="14">
        <v>16.58</v>
      </c>
      <c r="H27" s="14">
        <v>14.28</v>
      </c>
      <c r="I27" s="14">
        <v>7.87</v>
      </c>
      <c r="J27" s="14" t="s">
        <v>96</v>
      </c>
      <c r="K27" s="26" t="s">
        <v>96</v>
      </c>
      <c r="L27" s="27"/>
      <c r="R27" s="12">
        <v>7</v>
      </c>
      <c r="S27" s="13" t="s">
        <v>97</v>
      </c>
      <c r="T27" s="12">
        <v>19.78</v>
      </c>
      <c r="U27" s="14" t="s">
        <v>96</v>
      </c>
      <c r="V27" s="14" t="s">
        <v>96</v>
      </c>
      <c r="W27" s="14">
        <v>2.83</v>
      </c>
      <c r="X27" s="14">
        <v>13.84</v>
      </c>
      <c r="Y27" s="14">
        <v>13.96</v>
      </c>
      <c r="Z27" s="14">
        <v>6</v>
      </c>
      <c r="AA27" s="14" t="s">
        <v>96</v>
      </c>
      <c r="AB27" s="26" t="s">
        <v>96</v>
      </c>
      <c r="AC27" s="27"/>
      <c r="AD27" s="41"/>
      <c r="AE27" s="41"/>
      <c r="AF27" s="41"/>
      <c r="AG27" s="41"/>
      <c r="AH27" s="45"/>
      <c r="AI27" s="45"/>
      <c r="AK27" s="12">
        <v>7</v>
      </c>
      <c r="AL27" s="13" t="s">
        <v>97</v>
      </c>
      <c r="AM27" s="12">
        <v>19.41</v>
      </c>
      <c r="AN27" s="14" t="s">
        <v>96</v>
      </c>
      <c r="AO27" s="14" t="s">
        <v>96</v>
      </c>
      <c r="AP27" s="14">
        <v>5.21</v>
      </c>
      <c r="AQ27" s="14">
        <v>16.24</v>
      </c>
      <c r="AR27" s="14">
        <v>14.79</v>
      </c>
      <c r="AS27" s="14">
        <v>7.72</v>
      </c>
      <c r="AT27" s="14" t="s">
        <v>96</v>
      </c>
      <c r="AU27" s="26" t="s">
        <v>96</v>
      </c>
      <c r="AV27" s="27"/>
    </row>
    <row r="28" ht="15.75" spans="1:48">
      <c r="A28" s="12">
        <v>13</v>
      </c>
      <c r="B28" s="13" t="s">
        <v>97</v>
      </c>
      <c r="C28" s="15">
        <v>19.23</v>
      </c>
      <c r="D28" s="16" t="s">
        <v>96</v>
      </c>
      <c r="E28" s="16" t="s">
        <v>96</v>
      </c>
      <c r="F28" s="16">
        <v>3.63</v>
      </c>
      <c r="G28" s="16">
        <v>14.49</v>
      </c>
      <c r="H28" s="16">
        <v>13.13</v>
      </c>
      <c r="I28" s="16">
        <v>7.51</v>
      </c>
      <c r="J28" s="16" t="s">
        <v>96</v>
      </c>
      <c r="K28" s="29" t="s">
        <v>96</v>
      </c>
      <c r="L28" s="27"/>
      <c r="R28" s="12">
        <v>13</v>
      </c>
      <c r="S28" s="13" t="s">
        <v>97</v>
      </c>
      <c r="T28" s="15">
        <v>19.47</v>
      </c>
      <c r="U28" s="16" t="s">
        <v>96</v>
      </c>
      <c r="V28" s="16" t="s">
        <v>96</v>
      </c>
      <c r="W28" s="16">
        <v>2.41</v>
      </c>
      <c r="X28" s="16">
        <v>14.26</v>
      </c>
      <c r="Y28" s="16">
        <v>13.51</v>
      </c>
      <c r="Z28" s="16">
        <v>5.18</v>
      </c>
      <c r="AA28" s="16" t="s">
        <v>96</v>
      </c>
      <c r="AB28" s="29" t="s">
        <v>96</v>
      </c>
      <c r="AC28" s="27"/>
      <c r="AD28" s="41"/>
      <c r="AE28" s="41"/>
      <c r="AF28" s="41"/>
      <c r="AG28" s="41"/>
      <c r="AH28" s="45"/>
      <c r="AI28" s="45"/>
      <c r="AK28" s="12">
        <v>13</v>
      </c>
      <c r="AL28" s="13" t="s">
        <v>97</v>
      </c>
      <c r="AM28" s="15">
        <v>19.5</v>
      </c>
      <c r="AN28" s="16" t="s">
        <v>96</v>
      </c>
      <c r="AO28" s="16" t="s">
        <v>96</v>
      </c>
      <c r="AP28" s="16">
        <v>3.48</v>
      </c>
      <c r="AQ28" s="16">
        <v>15.32</v>
      </c>
      <c r="AR28" s="16">
        <v>13.72</v>
      </c>
      <c r="AS28" s="16">
        <v>6.5</v>
      </c>
      <c r="AT28" s="16" t="s">
        <v>96</v>
      </c>
      <c r="AU28" s="29" t="s">
        <v>96</v>
      </c>
      <c r="AV28" s="27"/>
    </row>
    <row r="29" spans="1:48">
      <c r="A29" s="17"/>
      <c r="B29" s="18"/>
      <c r="C29" s="19" t="s">
        <v>1</v>
      </c>
      <c r="D29" s="20"/>
      <c r="E29" s="20"/>
      <c r="F29" s="20"/>
      <c r="G29" s="20"/>
      <c r="H29" s="20"/>
      <c r="I29" s="20"/>
      <c r="J29" s="20"/>
      <c r="K29" s="30"/>
      <c r="L29" s="31"/>
      <c r="R29" s="17"/>
      <c r="S29" s="18"/>
      <c r="T29" s="36" t="s">
        <v>10</v>
      </c>
      <c r="U29" s="37"/>
      <c r="V29" s="37"/>
      <c r="W29" s="37"/>
      <c r="X29" s="37"/>
      <c r="Y29" s="37"/>
      <c r="Z29" s="37"/>
      <c r="AA29" s="37"/>
      <c r="AB29" s="42"/>
      <c r="AC29" s="43"/>
      <c r="AD29" s="44"/>
      <c r="AE29" s="44"/>
      <c r="AF29" s="44"/>
      <c r="AG29" s="44"/>
      <c r="AH29" s="46"/>
      <c r="AI29" s="46"/>
      <c r="AK29" s="17"/>
      <c r="AL29" s="18"/>
      <c r="AM29" s="34" t="s">
        <v>99</v>
      </c>
      <c r="AN29" s="35"/>
      <c r="AO29" s="35"/>
      <c r="AP29" s="35"/>
      <c r="AQ29" s="35"/>
      <c r="AR29" s="35"/>
      <c r="AS29" s="35"/>
      <c r="AT29" s="35"/>
      <c r="AU29" s="38"/>
      <c r="AV29" s="39"/>
    </row>
    <row r="30" spans="1:48">
      <c r="A30" s="12" t="s">
        <v>11</v>
      </c>
      <c r="B30" s="13" t="s">
        <v>12</v>
      </c>
      <c r="C30" s="12" t="s">
        <v>13</v>
      </c>
      <c r="D30" s="14" t="s">
        <v>81</v>
      </c>
      <c r="E30" s="14" t="s">
        <v>82</v>
      </c>
      <c r="F30" s="14" t="s">
        <v>83</v>
      </c>
      <c r="G30" s="14" t="s">
        <v>84</v>
      </c>
      <c r="H30" s="14" t="s">
        <v>85</v>
      </c>
      <c r="I30" s="14" t="s">
        <v>86</v>
      </c>
      <c r="J30" s="14" t="s">
        <v>87</v>
      </c>
      <c r="K30" s="26" t="s">
        <v>88</v>
      </c>
      <c r="L30" s="27"/>
      <c r="R30" s="12" t="s">
        <v>11</v>
      </c>
      <c r="S30" s="13" t="s">
        <v>12</v>
      </c>
      <c r="T30" s="12" t="s">
        <v>13</v>
      </c>
      <c r="U30" s="14" t="s">
        <v>81</v>
      </c>
      <c r="V30" s="14" t="s">
        <v>82</v>
      </c>
      <c r="W30" s="14" t="s">
        <v>83</v>
      </c>
      <c r="X30" s="14" t="s">
        <v>84</v>
      </c>
      <c r="Y30" s="14" t="s">
        <v>85</v>
      </c>
      <c r="Z30" s="14" t="s">
        <v>86</v>
      </c>
      <c r="AA30" s="14" t="s">
        <v>87</v>
      </c>
      <c r="AB30" s="26" t="s">
        <v>88</v>
      </c>
      <c r="AC30" s="27"/>
      <c r="AD30" s="41"/>
      <c r="AE30" s="41"/>
      <c r="AF30" s="41"/>
      <c r="AG30" s="41"/>
      <c r="AH30" s="45"/>
      <c r="AI30" s="45"/>
      <c r="AK30" s="12" t="s">
        <v>11</v>
      </c>
      <c r="AL30" s="13" t="s">
        <v>12</v>
      </c>
      <c r="AM30" s="12" t="s">
        <v>13</v>
      </c>
      <c r="AN30" s="14" t="s">
        <v>81</v>
      </c>
      <c r="AO30" s="14" t="s">
        <v>82</v>
      </c>
      <c r="AP30" s="14" t="s">
        <v>83</v>
      </c>
      <c r="AQ30" s="14" t="s">
        <v>84</v>
      </c>
      <c r="AR30" s="14" t="s">
        <v>85</v>
      </c>
      <c r="AS30" s="14" t="s">
        <v>86</v>
      </c>
      <c r="AT30" s="14" t="s">
        <v>87</v>
      </c>
      <c r="AU30" s="26" t="s">
        <v>88</v>
      </c>
      <c r="AV30" s="27"/>
    </row>
    <row r="31" spans="1:48">
      <c r="A31" s="12">
        <v>1</v>
      </c>
      <c r="B31" s="13" t="s">
        <v>93</v>
      </c>
      <c r="C31" s="12">
        <v>17.71</v>
      </c>
      <c r="D31" s="14">
        <v>8.26</v>
      </c>
      <c r="E31" s="14">
        <v>8.36</v>
      </c>
      <c r="F31" s="14">
        <v>6.64</v>
      </c>
      <c r="G31" s="14">
        <v>6.88</v>
      </c>
      <c r="H31" s="14">
        <v>5.95</v>
      </c>
      <c r="I31" s="14">
        <v>5.84</v>
      </c>
      <c r="J31" s="14">
        <v>9.6</v>
      </c>
      <c r="K31" s="26">
        <v>10.93</v>
      </c>
      <c r="L31" s="27"/>
      <c r="R31" s="12">
        <v>1</v>
      </c>
      <c r="S31" s="13" t="s">
        <v>93</v>
      </c>
      <c r="T31" s="12">
        <v>17.85</v>
      </c>
      <c r="U31" s="14">
        <v>7.56</v>
      </c>
      <c r="V31" s="14">
        <v>7.24</v>
      </c>
      <c r="W31" s="14">
        <v>6.36</v>
      </c>
      <c r="X31" s="14">
        <v>6.73</v>
      </c>
      <c r="Y31" s="14">
        <v>5.96</v>
      </c>
      <c r="Z31" s="14">
        <v>5.7</v>
      </c>
      <c r="AA31" s="14">
        <v>9.36</v>
      </c>
      <c r="AB31" s="26">
        <v>10.25</v>
      </c>
      <c r="AC31" s="27"/>
      <c r="AD31" s="41"/>
      <c r="AE31" s="41"/>
      <c r="AF31" s="41"/>
      <c r="AG31" s="41"/>
      <c r="AH31" s="45"/>
      <c r="AI31" s="45"/>
      <c r="AK31" s="12">
        <v>1</v>
      </c>
      <c r="AL31" s="13" t="s">
        <v>93</v>
      </c>
      <c r="AM31" s="12">
        <v>18.24</v>
      </c>
      <c r="AN31" s="14">
        <v>7.42</v>
      </c>
      <c r="AO31" s="14">
        <v>7.28</v>
      </c>
      <c r="AP31" s="14">
        <v>6.22</v>
      </c>
      <c r="AQ31" s="14">
        <v>6.57</v>
      </c>
      <c r="AR31" s="14">
        <v>5.87</v>
      </c>
      <c r="AS31" s="14">
        <v>5.55</v>
      </c>
      <c r="AT31" s="14">
        <v>9.29</v>
      </c>
      <c r="AU31" s="26">
        <v>10.03</v>
      </c>
      <c r="AV31" s="27"/>
    </row>
    <row r="32" spans="1:48">
      <c r="A32" s="12">
        <v>7</v>
      </c>
      <c r="B32" s="13" t="s">
        <v>93</v>
      </c>
      <c r="C32" s="12">
        <v>17.52</v>
      </c>
      <c r="D32" s="14">
        <v>8.24</v>
      </c>
      <c r="E32" s="14">
        <v>8.05</v>
      </c>
      <c r="F32" s="14">
        <v>6.25</v>
      </c>
      <c r="G32" s="14">
        <v>6.55</v>
      </c>
      <c r="H32" s="14">
        <v>5.78</v>
      </c>
      <c r="I32" s="14">
        <v>5.73</v>
      </c>
      <c r="J32" s="14">
        <v>9.41</v>
      </c>
      <c r="K32" s="26">
        <v>10.87</v>
      </c>
      <c r="L32" s="27"/>
      <c r="R32" s="12">
        <v>7</v>
      </c>
      <c r="S32" s="13" t="s">
        <v>93</v>
      </c>
      <c r="T32" s="12">
        <v>17.82</v>
      </c>
      <c r="U32" s="14">
        <v>7.49</v>
      </c>
      <c r="V32" s="14">
        <v>6.82</v>
      </c>
      <c r="W32" s="14">
        <v>5.72</v>
      </c>
      <c r="X32" s="14">
        <v>6.24</v>
      </c>
      <c r="Y32" s="14">
        <v>5.57</v>
      </c>
      <c r="Z32" s="14">
        <v>5.36</v>
      </c>
      <c r="AA32" s="14">
        <v>8.64</v>
      </c>
      <c r="AB32" s="26">
        <v>10.05</v>
      </c>
      <c r="AC32" s="27"/>
      <c r="AD32" s="41"/>
      <c r="AE32" s="41"/>
      <c r="AF32" s="41"/>
      <c r="AG32" s="41"/>
      <c r="AH32" s="45"/>
      <c r="AI32" s="45"/>
      <c r="AK32" s="12">
        <v>7</v>
      </c>
      <c r="AL32" s="13" t="s">
        <v>93</v>
      </c>
      <c r="AM32" s="12">
        <v>18.1</v>
      </c>
      <c r="AN32" s="14">
        <v>7.6</v>
      </c>
      <c r="AO32" s="14">
        <v>7.62</v>
      </c>
      <c r="AP32" s="14">
        <v>6.14</v>
      </c>
      <c r="AQ32" s="14">
        <v>6.43</v>
      </c>
      <c r="AR32" s="14">
        <v>5.74</v>
      </c>
      <c r="AS32" s="14">
        <v>5.39</v>
      </c>
      <c r="AT32" s="14">
        <v>9.15</v>
      </c>
      <c r="AU32" s="26">
        <v>10.32</v>
      </c>
      <c r="AV32" s="27"/>
    </row>
    <row r="33" spans="1:48">
      <c r="A33" s="12">
        <v>13</v>
      </c>
      <c r="B33" s="13" t="s">
        <v>93</v>
      </c>
      <c r="C33" s="12">
        <v>17.45</v>
      </c>
      <c r="D33" s="14">
        <v>8.14</v>
      </c>
      <c r="E33" s="14">
        <v>7.68</v>
      </c>
      <c r="F33" s="14">
        <v>5.85</v>
      </c>
      <c r="G33" s="14">
        <v>6.3</v>
      </c>
      <c r="H33" s="14">
        <v>5.44</v>
      </c>
      <c r="I33" s="14">
        <v>5.44</v>
      </c>
      <c r="J33" s="14">
        <v>8.74</v>
      </c>
      <c r="K33" s="26">
        <v>10.63</v>
      </c>
      <c r="L33" s="27"/>
      <c r="R33" s="12">
        <v>13</v>
      </c>
      <c r="S33" s="13" t="s">
        <v>93</v>
      </c>
      <c r="T33" s="12">
        <v>17.61</v>
      </c>
      <c r="U33" s="14">
        <v>7.42</v>
      </c>
      <c r="V33" s="14">
        <v>7</v>
      </c>
      <c r="W33" s="14">
        <v>5.46</v>
      </c>
      <c r="X33" s="14">
        <v>5.88</v>
      </c>
      <c r="Y33" s="14">
        <v>5.31</v>
      </c>
      <c r="Z33" s="14">
        <v>5.31</v>
      </c>
      <c r="AA33" s="14">
        <v>8.51</v>
      </c>
      <c r="AB33" s="26">
        <v>9.99</v>
      </c>
      <c r="AC33" s="27"/>
      <c r="AD33" s="41"/>
      <c r="AE33" s="41"/>
      <c r="AF33" s="41"/>
      <c r="AG33" s="41"/>
      <c r="AH33" s="45"/>
      <c r="AI33" s="45"/>
      <c r="AK33" s="12">
        <v>13</v>
      </c>
      <c r="AL33" s="13" t="s">
        <v>93</v>
      </c>
      <c r="AM33" s="12">
        <v>18.09</v>
      </c>
      <c r="AN33" s="14">
        <v>7.22</v>
      </c>
      <c r="AO33" s="14">
        <v>6.77</v>
      </c>
      <c r="AP33" s="14">
        <v>5.46</v>
      </c>
      <c r="AQ33" s="14">
        <v>6.01</v>
      </c>
      <c r="AR33" s="14">
        <v>5.26</v>
      </c>
      <c r="AS33" s="14">
        <v>4.97</v>
      </c>
      <c r="AT33" s="14">
        <v>8.33</v>
      </c>
      <c r="AU33" s="26">
        <v>9.87</v>
      </c>
      <c r="AV33" s="27"/>
    </row>
    <row r="34" spans="1:48">
      <c r="A34" s="12">
        <v>1</v>
      </c>
      <c r="B34" s="13" t="s">
        <v>94</v>
      </c>
      <c r="C34" s="12">
        <v>17.54</v>
      </c>
      <c r="D34" s="14">
        <v>0.51</v>
      </c>
      <c r="E34" s="14">
        <v>0.86</v>
      </c>
      <c r="F34" s="14">
        <v>5.19</v>
      </c>
      <c r="G34" s="14">
        <v>4.23</v>
      </c>
      <c r="H34" s="14">
        <v>4.36</v>
      </c>
      <c r="I34" s="14">
        <v>4.68</v>
      </c>
      <c r="J34" s="14">
        <v>3.76</v>
      </c>
      <c r="K34" s="26">
        <v>3.72</v>
      </c>
      <c r="L34" s="27"/>
      <c r="R34" s="12">
        <v>1</v>
      </c>
      <c r="S34" s="13" t="s">
        <v>94</v>
      </c>
      <c r="T34" s="12">
        <v>17.76</v>
      </c>
      <c r="U34" s="14">
        <v>-0.16</v>
      </c>
      <c r="V34" s="14">
        <v>0.54</v>
      </c>
      <c r="W34" s="14">
        <v>5.42</v>
      </c>
      <c r="X34" s="14">
        <v>4.36</v>
      </c>
      <c r="Y34" s="14">
        <v>4.76</v>
      </c>
      <c r="Z34" s="14">
        <v>5</v>
      </c>
      <c r="AA34" s="14">
        <v>3.28</v>
      </c>
      <c r="AB34" s="26">
        <v>3.01</v>
      </c>
      <c r="AC34" s="27"/>
      <c r="AD34" s="41"/>
      <c r="AE34" s="41"/>
      <c r="AF34" s="41"/>
      <c r="AG34" s="41"/>
      <c r="AH34" s="45"/>
      <c r="AI34" s="45"/>
      <c r="AK34" s="12">
        <v>1</v>
      </c>
      <c r="AL34" s="13" t="s">
        <v>94</v>
      </c>
      <c r="AM34" s="12">
        <v>18.13</v>
      </c>
      <c r="AN34" s="14">
        <v>-0.08</v>
      </c>
      <c r="AO34" s="14">
        <v>0.62</v>
      </c>
      <c r="AP34" s="14">
        <v>5.39</v>
      </c>
      <c r="AQ34" s="14">
        <v>4.24</v>
      </c>
      <c r="AR34" s="14">
        <v>4.59</v>
      </c>
      <c r="AS34" s="14">
        <v>4.9</v>
      </c>
      <c r="AT34" s="14">
        <v>3.13</v>
      </c>
      <c r="AU34" s="26">
        <v>3.45</v>
      </c>
      <c r="AV34" s="27"/>
    </row>
    <row r="35" spans="1:48">
      <c r="A35" s="12">
        <v>7</v>
      </c>
      <c r="B35" s="13" t="s">
        <v>94</v>
      </c>
      <c r="C35" s="12">
        <v>17.54</v>
      </c>
      <c r="D35" s="14">
        <v>0.76</v>
      </c>
      <c r="E35" s="14">
        <v>1.02</v>
      </c>
      <c r="F35" s="14">
        <v>5.12</v>
      </c>
      <c r="G35" s="14">
        <v>4.04</v>
      </c>
      <c r="H35" s="14">
        <v>4.33</v>
      </c>
      <c r="I35" s="14">
        <v>4.62</v>
      </c>
      <c r="J35" s="14">
        <v>4.37</v>
      </c>
      <c r="K35" s="26">
        <v>4.09</v>
      </c>
      <c r="L35" s="27"/>
      <c r="R35" s="12">
        <v>7</v>
      </c>
      <c r="S35" s="13" t="s">
        <v>94</v>
      </c>
      <c r="T35" s="12">
        <v>17.75</v>
      </c>
      <c r="U35" s="14">
        <v>-0.43</v>
      </c>
      <c r="V35" s="14">
        <v>0.26</v>
      </c>
      <c r="W35" s="14">
        <v>4.99</v>
      </c>
      <c r="X35" s="14">
        <v>3.97</v>
      </c>
      <c r="Y35" s="14">
        <v>4.32</v>
      </c>
      <c r="Z35" s="14">
        <v>4.74</v>
      </c>
      <c r="AA35" s="14">
        <v>2.88</v>
      </c>
      <c r="AB35" s="26">
        <v>2.96</v>
      </c>
      <c r="AC35" s="27"/>
      <c r="AD35" s="41"/>
      <c r="AE35" s="41"/>
      <c r="AF35" s="41"/>
      <c r="AG35" s="41"/>
      <c r="AH35" s="45"/>
      <c r="AI35" s="45"/>
      <c r="AK35" s="12">
        <v>7</v>
      </c>
      <c r="AL35" s="13" t="s">
        <v>94</v>
      </c>
      <c r="AM35" s="12">
        <v>17.92</v>
      </c>
      <c r="AN35" s="14">
        <v>0.2</v>
      </c>
      <c r="AO35" s="14">
        <v>0.79</v>
      </c>
      <c r="AP35" s="14">
        <v>5.27</v>
      </c>
      <c r="AQ35" s="14">
        <v>4.17</v>
      </c>
      <c r="AR35" s="14">
        <v>4.55</v>
      </c>
      <c r="AS35" s="14">
        <v>4.79</v>
      </c>
      <c r="AT35" s="14">
        <v>3.08</v>
      </c>
      <c r="AU35" s="26">
        <v>3.46</v>
      </c>
      <c r="AV35" s="27"/>
    </row>
    <row r="36" spans="1:48">
      <c r="A36" s="12">
        <v>13</v>
      </c>
      <c r="B36" s="13" t="s">
        <v>94</v>
      </c>
      <c r="C36" s="12">
        <v>17.49</v>
      </c>
      <c r="D36" s="14">
        <v>0.47</v>
      </c>
      <c r="E36" s="14">
        <v>0.65</v>
      </c>
      <c r="F36" s="14">
        <v>4.89</v>
      </c>
      <c r="G36" s="14">
        <v>3.75</v>
      </c>
      <c r="H36" s="14">
        <v>4.09</v>
      </c>
      <c r="I36" s="14">
        <v>4.41</v>
      </c>
      <c r="J36" s="14">
        <v>3.64</v>
      </c>
      <c r="K36" s="26">
        <v>3.51</v>
      </c>
      <c r="L36" s="27"/>
      <c r="R36" s="12">
        <v>13</v>
      </c>
      <c r="S36" s="13" t="s">
        <v>94</v>
      </c>
      <c r="T36" s="12">
        <v>17.5</v>
      </c>
      <c r="U36" s="14">
        <v>-0.12</v>
      </c>
      <c r="V36" s="14">
        <v>0.63</v>
      </c>
      <c r="W36" s="14">
        <v>4.6</v>
      </c>
      <c r="X36" s="14">
        <v>3.7</v>
      </c>
      <c r="Y36" s="14">
        <v>4.27</v>
      </c>
      <c r="Z36" s="14">
        <v>4.58</v>
      </c>
      <c r="AA36" s="14">
        <v>3.15</v>
      </c>
      <c r="AB36" s="26">
        <v>2.69</v>
      </c>
      <c r="AC36" s="27"/>
      <c r="AD36" s="41"/>
      <c r="AE36" s="41"/>
      <c r="AF36" s="41"/>
      <c r="AG36" s="41"/>
      <c r="AH36" s="45"/>
      <c r="AI36" s="45"/>
      <c r="AK36" s="12">
        <v>13</v>
      </c>
      <c r="AL36" s="13" t="s">
        <v>94</v>
      </c>
      <c r="AM36" s="12">
        <v>18.02</v>
      </c>
      <c r="AN36" s="14">
        <v>-0.25</v>
      </c>
      <c r="AO36" s="14">
        <v>0.44</v>
      </c>
      <c r="AP36" s="14">
        <v>4.88</v>
      </c>
      <c r="AQ36" s="14">
        <v>3.76</v>
      </c>
      <c r="AR36" s="14">
        <v>4.07</v>
      </c>
      <c r="AS36" s="14">
        <v>4.43</v>
      </c>
      <c r="AT36" s="14">
        <v>2.77</v>
      </c>
      <c r="AU36" s="26">
        <v>2.86</v>
      </c>
      <c r="AV36" s="27"/>
    </row>
    <row r="37" spans="1:48">
      <c r="A37" s="12">
        <v>1</v>
      </c>
      <c r="B37" s="13" t="s">
        <v>95</v>
      </c>
      <c r="C37" s="12">
        <v>19.75</v>
      </c>
      <c r="D37" s="14" t="s">
        <v>96</v>
      </c>
      <c r="E37" s="14" t="s">
        <v>96</v>
      </c>
      <c r="F37" s="14">
        <v>1.63</v>
      </c>
      <c r="G37" s="14">
        <v>12.25</v>
      </c>
      <c r="H37" s="14">
        <v>13.7</v>
      </c>
      <c r="I37" s="14">
        <v>4.26</v>
      </c>
      <c r="J37" s="14" t="s">
        <v>96</v>
      </c>
      <c r="K37" s="26" t="s">
        <v>96</v>
      </c>
      <c r="L37" s="27"/>
      <c r="R37" s="12">
        <v>1</v>
      </c>
      <c r="S37" s="13" t="s">
        <v>95</v>
      </c>
      <c r="T37" s="12">
        <v>19.45</v>
      </c>
      <c r="U37" s="14" t="s">
        <v>96</v>
      </c>
      <c r="V37" s="14" t="s">
        <v>96</v>
      </c>
      <c r="W37" s="14">
        <v>3.06</v>
      </c>
      <c r="X37" s="14">
        <v>12.25</v>
      </c>
      <c r="Y37" s="14">
        <v>14.11</v>
      </c>
      <c r="Z37" s="14">
        <v>6.52</v>
      </c>
      <c r="AA37" s="14" t="s">
        <v>96</v>
      </c>
      <c r="AB37" s="26" t="s">
        <v>96</v>
      </c>
      <c r="AC37" s="27"/>
      <c r="AD37" s="41"/>
      <c r="AE37" s="41"/>
      <c r="AF37" s="41"/>
      <c r="AG37" s="41"/>
      <c r="AH37" s="45"/>
      <c r="AI37" s="45"/>
      <c r="AK37" s="12">
        <v>1</v>
      </c>
      <c r="AL37" s="13" t="s">
        <v>95</v>
      </c>
      <c r="AM37" s="12">
        <v>19.97</v>
      </c>
      <c r="AN37" s="14" t="s">
        <v>96</v>
      </c>
      <c r="AO37" s="14" t="s">
        <v>96</v>
      </c>
      <c r="AP37" s="14">
        <v>2.94</v>
      </c>
      <c r="AQ37" s="14">
        <v>12.13</v>
      </c>
      <c r="AR37" s="14">
        <v>14.05</v>
      </c>
      <c r="AS37" s="14">
        <v>5.48</v>
      </c>
      <c r="AT37" s="14" t="s">
        <v>96</v>
      </c>
      <c r="AU37" s="26" t="s">
        <v>96</v>
      </c>
      <c r="AV37" s="27"/>
    </row>
    <row r="38" spans="1:48">
      <c r="A38" s="12">
        <v>7</v>
      </c>
      <c r="B38" s="13" t="s">
        <v>95</v>
      </c>
      <c r="C38" s="12">
        <v>19.55</v>
      </c>
      <c r="D38" s="14" t="s">
        <v>96</v>
      </c>
      <c r="E38" s="14" t="s">
        <v>96</v>
      </c>
      <c r="F38" s="14">
        <v>1.94</v>
      </c>
      <c r="G38" s="14">
        <v>12.82</v>
      </c>
      <c r="H38" s="14">
        <v>13.65</v>
      </c>
      <c r="I38" s="14">
        <v>4.74</v>
      </c>
      <c r="J38" s="14" t="s">
        <v>96</v>
      </c>
      <c r="K38" s="26" t="s">
        <v>96</v>
      </c>
      <c r="L38" s="27"/>
      <c r="R38" s="12">
        <v>7</v>
      </c>
      <c r="S38" s="13" t="s">
        <v>95</v>
      </c>
      <c r="T38" s="12">
        <v>19.18</v>
      </c>
      <c r="U38" s="14" t="s">
        <v>96</v>
      </c>
      <c r="V38" s="14" t="s">
        <v>96</v>
      </c>
      <c r="W38" s="14">
        <v>2.82</v>
      </c>
      <c r="X38" s="14">
        <v>12.54</v>
      </c>
      <c r="Y38" s="14">
        <v>13.35</v>
      </c>
      <c r="Z38" s="14">
        <v>5.5</v>
      </c>
      <c r="AA38" s="14" t="s">
        <v>96</v>
      </c>
      <c r="AB38" s="26" t="s">
        <v>96</v>
      </c>
      <c r="AC38" s="27"/>
      <c r="AD38" s="41"/>
      <c r="AE38" s="41"/>
      <c r="AF38" s="41"/>
      <c r="AG38" s="41"/>
      <c r="AH38" s="45"/>
      <c r="AI38" s="45"/>
      <c r="AK38" s="12">
        <v>7</v>
      </c>
      <c r="AL38" s="13" t="s">
        <v>95</v>
      </c>
      <c r="AM38" s="12">
        <v>19.71</v>
      </c>
      <c r="AN38" s="14" t="s">
        <v>96</v>
      </c>
      <c r="AO38" s="14" t="s">
        <v>96</v>
      </c>
      <c r="AP38" s="14">
        <v>2.74</v>
      </c>
      <c r="AQ38" s="14">
        <v>12.29</v>
      </c>
      <c r="AR38" s="14">
        <v>14.05</v>
      </c>
      <c r="AS38" s="14">
        <v>6.05</v>
      </c>
      <c r="AT38" s="14" t="s">
        <v>96</v>
      </c>
      <c r="AU38" s="26" t="s">
        <v>96</v>
      </c>
      <c r="AV38" s="27"/>
    </row>
    <row r="39" spans="1:48">
      <c r="A39" s="12">
        <v>13</v>
      </c>
      <c r="B39" s="13" t="s">
        <v>95</v>
      </c>
      <c r="C39" s="12">
        <v>19.37</v>
      </c>
      <c r="D39" s="14" t="s">
        <v>96</v>
      </c>
      <c r="E39" s="14" t="s">
        <v>96</v>
      </c>
      <c r="F39" s="14">
        <v>1.29</v>
      </c>
      <c r="G39" s="14">
        <v>13</v>
      </c>
      <c r="H39" s="14">
        <v>13.86</v>
      </c>
      <c r="I39" s="14">
        <v>4.52</v>
      </c>
      <c r="J39" s="14" t="s">
        <v>96</v>
      </c>
      <c r="K39" s="26" t="s">
        <v>96</v>
      </c>
      <c r="L39" s="27"/>
      <c r="R39" s="12">
        <v>13</v>
      </c>
      <c r="S39" s="13" t="s">
        <v>95</v>
      </c>
      <c r="T39" s="12">
        <v>18.93</v>
      </c>
      <c r="U39" s="14" t="s">
        <v>96</v>
      </c>
      <c r="V39" s="14" t="s">
        <v>96</v>
      </c>
      <c r="W39" s="14">
        <v>2.04</v>
      </c>
      <c r="X39" s="14">
        <v>12.99</v>
      </c>
      <c r="Y39" s="14">
        <v>13.48</v>
      </c>
      <c r="Z39" s="14">
        <v>4.94</v>
      </c>
      <c r="AA39" s="14" t="s">
        <v>96</v>
      </c>
      <c r="AB39" s="26" t="s">
        <v>96</v>
      </c>
      <c r="AC39" s="27"/>
      <c r="AD39" s="41"/>
      <c r="AE39" s="41"/>
      <c r="AF39" s="41"/>
      <c r="AG39" s="41"/>
      <c r="AH39" s="45"/>
      <c r="AI39" s="45"/>
      <c r="AK39" s="12">
        <v>13</v>
      </c>
      <c r="AL39" s="13" t="s">
        <v>95</v>
      </c>
      <c r="AM39" s="12">
        <v>19.79</v>
      </c>
      <c r="AN39" s="14" t="s">
        <v>96</v>
      </c>
      <c r="AO39" s="14" t="s">
        <v>96</v>
      </c>
      <c r="AP39" s="14">
        <v>1.6</v>
      </c>
      <c r="AQ39" s="14">
        <v>11.92</v>
      </c>
      <c r="AR39" s="14">
        <v>13.08</v>
      </c>
      <c r="AS39" s="14">
        <v>5.15</v>
      </c>
      <c r="AT39" s="14" t="s">
        <v>96</v>
      </c>
      <c r="AU39" s="26" t="s">
        <v>96</v>
      </c>
      <c r="AV39" s="27"/>
    </row>
    <row r="40" spans="1:48">
      <c r="A40" s="12">
        <v>1</v>
      </c>
      <c r="B40" s="13" t="s">
        <v>97</v>
      </c>
      <c r="C40" s="12">
        <v>19.69</v>
      </c>
      <c r="D40" s="14" t="s">
        <v>96</v>
      </c>
      <c r="E40" s="14" t="s">
        <v>96</v>
      </c>
      <c r="F40" s="14">
        <v>4.16</v>
      </c>
      <c r="G40" s="14">
        <v>15.2</v>
      </c>
      <c r="H40" s="14">
        <v>15.35</v>
      </c>
      <c r="I40" s="14">
        <v>5.79</v>
      </c>
      <c r="J40" s="14" t="s">
        <v>96</v>
      </c>
      <c r="K40" s="26" t="s">
        <v>96</v>
      </c>
      <c r="L40" s="27"/>
      <c r="R40" s="12">
        <v>1</v>
      </c>
      <c r="S40" s="13" t="s">
        <v>97</v>
      </c>
      <c r="T40" s="12">
        <v>19.31</v>
      </c>
      <c r="U40" s="14" t="s">
        <v>96</v>
      </c>
      <c r="V40" s="14" t="s">
        <v>96</v>
      </c>
      <c r="W40" s="14">
        <v>4.73</v>
      </c>
      <c r="X40" s="14">
        <v>15.09</v>
      </c>
      <c r="Y40" s="14">
        <v>15.15</v>
      </c>
      <c r="Z40" s="14">
        <v>7.35</v>
      </c>
      <c r="AA40" s="14" t="s">
        <v>96</v>
      </c>
      <c r="AB40" s="26" t="s">
        <v>96</v>
      </c>
      <c r="AC40" s="27"/>
      <c r="AD40" s="41"/>
      <c r="AE40" s="41"/>
      <c r="AF40" s="41"/>
      <c r="AG40" s="41"/>
      <c r="AH40" s="45"/>
      <c r="AI40" s="45"/>
      <c r="AK40" s="12">
        <v>1</v>
      </c>
      <c r="AL40" s="13" t="s">
        <v>97</v>
      </c>
      <c r="AM40" s="12">
        <v>19.81</v>
      </c>
      <c r="AN40" s="14" t="s">
        <v>96</v>
      </c>
      <c r="AO40" s="14" t="s">
        <v>96</v>
      </c>
      <c r="AP40" s="14">
        <v>5.04</v>
      </c>
      <c r="AQ40" s="14">
        <v>14.94</v>
      </c>
      <c r="AR40" s="14">
        <v>15.21</v>
      </c>
      <c r="AS40" s="14">
        <v>7.4</v>
      </c>
      <c r="AT40" s="14" t="s">
        <v>96</v>
      </c>
      <c r="AU40" s="26" t="s">
        <v>96</v>
      </c>
      <c r="AV40" s="27"/>
    </row>
    <row r="41" spans="1:48">
      <c r="A41" s="12">
        <v>7</v>
      </c>
      <c r="B41" s="13" t="s">
        <v>97</v>
      </c>
      <c r="C41" s="12">
        <v>19.52</v>
      </c>
      <c r="D41" s="14" t="s">
        <v>96</v>
      </c>
      <c r="E41" s="14" t="s">
        <v>96</v>
      </c>
      <c r="F41" s="14">
        <v>3.64</v>
      </c>
      <c r="G41" s="14">
        <v>15.67</v>
      </c>
      <c r="H41" s="14">
        <v>14.65</v>
      </c>
      <c r="I41" s="14">
        <v>6.2</v>
      </c>
      <c r="J41" s="14" t="s">
        <v>96</v>
      </c>
      <c r="K41" s="26" t="s">
        <v>96</v>
      </c>
      <c r="L41" s="27"/>
      <c r="R41" s="12">
        <v>7</v>
      </c>
      <c r="S41" s="13" t="s">
        <v>97</v>
      </c>
      <c r="T41" s="12">
        <v>19.1</v>
      </c>
      <c r="U41" s="14" t="s">
        <v>96</v>
      </c>
      <c r="V41" s="14" t="s">
        <v>96</v>
      </c>
      <c r="W41" s="14">
        <v>4.04</v>
      </c>
      <c r="X41" s="14">
        <v>15.33</v>
      </c>
      <c r="Y41" s="14">
        <v>14.63</v>
      </c>
      <c r="Z41" s="14">
        <v>7.04</v>
      </c>
      <c r="AA41" s="14" t="s">
        <v>96</v>
      </c>
      <c r="AB41" s="26" t="s">
        <v>96</v>
      </c>
      <c r="AC41" s="27"/>
      <c r="AD41" s="41"/>
      <c r="AE41" s="41"/>
      <c r="AF41" s="41"/>
      <c r="AG41" s="41"/>
      <c r="AH41" s="45"/>
      <c r="AI41" s="45"/>
      <c r="AK41" s="12">
        <v>7</v>
      </c>
      <c r="AL41" s="13" t="s">
        <v>97</v>
      </c>
      <c r="AM41" s="12">
        <v>19.62</v>
      </c>
      <c r="AN41" s="14" t="s">
        <v>96</v>
      </c>
      <c r="AO41" s="14" t="s">
        <v>96</v>
      </c>
      <c r="AP41" s="14">
        <v>4.63</v>
      </c>
      <c r="AQ41" s="14">
        <v>15.28</v>
      </c>
      <c r="AR41" s="14">
        <v>15.03</v>
      </c>
      <c r="AS41" s="14">
        <v>7.97</v>
      </c>
      <c r="AT41" s="14" t="s">
        <v>96</v>
      </c>
      <c r="AU41" s="26" t="s">
        <v>96</v>
      </c>
      <c r="AV41" s="27"/>
    </row>
    <row r="42" ht="15.75" spans="1:48">
      <c r="A42" s="15">
        <v>13</v>
      </c>
      <c r="B42" s="21" t="s">
        <v>97</v>
      </c>
      <c r="C42" s="15">
        <v>19.37</v>
      </c>
      <c r="D42" s="16" t="s">
        <v>96</v>
      </c>
      <c r="E42" s="16" t="s">
        <v>96</v>
      </c>
      <c r="F42" s="16">
        <v>3.39</v>
      </c>
      <c r="G42" s="16">
        <v>15.82</v>
      </c>
      <c r="H42" s="16">
        <v>14.24</v>
      </c>
      <c r="I42" s="16">
        <v>6.13</v>
      </c>
      <c r="J42" s="16" t="s">
        <v>96</v>
      </c>
      <c r="K42" s="29" t="s">
        <v>96</v>
      </c>
      <c r="L42" s="27"/>
      <c r="R42" s="15">
        <v>13</v>
      </c>
      <c r="S42" s="21" t="s">
        <v>97</v>
      </c>
      <c r="T42" s="15">
        <v>18.77</v>
      </c>
      <c r="U42" s="16" t="s">
        <v>96</v>
      </c>
      <c r="V42" s="16" t="s">
        <v>96</v>
      </c>
      <c r="W42" s="16">
        <v>3.59</v>
      </c>
      <c r="X42" s="16">
        <v>15.51</v>
      </c>
      <c r="Y42" s="16">
        <v>14.34</v>
      </c>
      <c r="Z42" s="16">
        <v>6.87</v>
      </c>
      <c r="AA42" s="16" t="s">
        <v>96</v>
      </c>
      <c r="AB42" s="29" t="s">
        <v>96</v>
      </c>
      <c r="AC42" s="27"/>
      <c r="AD42" s="41"/>
      <c r="AE42" s="41"/>
      <c r="AF42" s="41"/>
      <c r="AG42" s="41"/>
      <c r="AH42" s="45"/>
      <c r="AI42" s="45"/>
      <c r="AK42" s="15">
        <v>13</v>
      </c>
      <c r="AL42" s="21" t="s">
        <v>97</v>
      </c>
      <c r="AM42" s="15">
        <v>19.73</v>
      </c>
      <c r="AN42" s="16" t="s">
        <v>96</v>
      </c>
      <c r="AO42" s="16" t="s">
        <v>96</v>
      </c>
      <c r="AP42" s="16">
        <v>3.55</v>
      </c>
      <c r="AQ42" s="16">
        <v>14.88</v>
      </c>
      <c r="AR42" s="16">
        <v>14.02</v>
      </c>
      <c r="AS42" s="16">
        <v>6.43</v>
      </c>
      <c r="AT42" s="16" t="s">
        <v>96</v>
      </c>
      <c r="AU42" s="29" t="s">
        <v>96</v>
      </c>
      <c r="AV42" s="27"/>
    </row>
    <row r="45" s="5" customFormat="1" spans="1:52">
      <c r="A45" s="8" t="s">
        <v>76</v>
      </c>
      <c r="B45" s="9"/>
      <c r="C45" s="22" t="s">
        <v>25</v>
      </c>
      <c r="D45" s="23"/>
      <c r="E45" s="23"/>
      <c r="F45" s="23"/>
      <c r="G45" s="23"/>
      <c r="H45" s="23"/>
      <c r="I45" s="23"/>
      <c r="J45" s="23"/>
      <c r="K45" s="32"/>
      <c r="L45" s="33"/>
      <c r="M45" s="7" t="s">
        <v>46</v>
      </c>
      <c r="N45" s="7"/>
      <c r="O45" s="7"/>
      <c r="P45" s="7"/>
      <c r="Q45" s="7"/>
      <c r="R45" s="8" t="s">
        <v>100</v>
      </c>
      <c r="S45" s="9"/>
      <c r="T45" s="34" t="s">
        <v>28</v>
      </c>
      <c r="U45" s="35"/>
      <c r="V45" s="35"/>
      <c r="W45" s="35"/>
      <c r="X45" s="35"/>
      <c r="Y45" s="35"/>
      <c r="Z45" s="35"/>
      <c r="AA45" s="35"/>
      <c r="AB45" s="38"/>
      <c r="AC45" s="39"/>
      <c r="AD45" s="40" t="s">
        <v>47</v>
      </c>
      <c r="AE45" s="40"/>
      <c r="AF45" s="40"/>
      <c r="AG45" s="40"/>
      <c r="AH45" s="4"/>
      <c r="AI45" s="4"/>
      <c r="AK45" s="8"/>
      <c r="AL45" s="9"/>
      <c r="AM45" s="34" t="s">
        <v>101</v>
      </c>
      <c r="AN45" s="35"/>
      <c r="AO45" s="35"/>
      <c r="AP45" s="35"/>
      <c r="AQ45" s="35"/>
      <c r="AR45" s="35"/>
      <c r="AS45" s="35"/>
      <c r="AT45" s="35"/>
      <c r="AU45" s="38"/>
      <c r="AV45" s="39"/>
      <c r="AW45" s="7" t="s">
        <v>48</v>
      </c>
      <c r="AX45" s="7"/>
      <c r="AY45" s="7"/>
      <c r="AZ45" s="7"/>
    </row>
    <row r="46" s="5" customFormat="1" spans="1:52">
      <c r="A46" s="12" t="s">
        <v>11</v>
      </c>
      <c r="B46" s="13" t="s">
        <v>12</v>
      </c>
      <c r="C46" s="12" t="s">
        <v>13</v>
      </c>
      <c r="D46" s="14" t="s">
        <v>81</v>
      </c>
      <c r="E46" s="14" t="s">
        <v>82</v>
      </c>
      <c r="F46" s="14" t="s">
        <v>83</v>
      </c>
      <c r="G46" s="14" t="s">
        <v>84</v>
      </c>
      <c r="H46" s="14" t="s">
        <v>85</v>
      </c>
      <c r="I46" s="14" t="s">
        <v>86</v>
      </c>
      <c r="J46" s="14" t="s">
        <v>87</v>
      </c>
      <c r="K46" s="26" t="s">
        <v>88</v>
      </c>
      <c r="L46" s="27"/>
      <c r="M46" s="7" t="s">
        <v>89</v>
      </c>
      <c r="N46" s="7" t="s">
        <v>90</v>
      </c>
      <c r="O46" s="7" t="s">
        <v>91</v>
      </c>
      <c r="P46" s="7" t="s">
        <v>92</v>
      </c>
      <c r="Q46" s="7"/>
      <c r="R46" s="12" t="s">
        <v>11</v>
      </c>
      <c r="S46" s="13" t="s">
        <v>12</v>
      </c>
      <c r="T46" s="12" t="s">
        <v>13</v>
      </c>
      <c r="U46" s="14" t="s">
        <v>81</v>
      </c>
      <c r="V46" s="14" t="s">
        <v>82</v>
      </c>
      <c r="W46" s="14" t="s">
        <v>83</v>
      </c>
      <c r="X46" s="14" t="s">
        <v>84</v>
      </c>
      <c r="Y46" s="14" t="s">
        <v>85</v>
      </c>
      <c r="Z46" s="14" t="s">
        <v>86</v>
      </c>
      <c r="AA46" s="14" t="s">
        <v>87</v>
      </c>
      <c r="AB46" s="26" t="s">
        <v>88</v>
      </c>
      <c r="AC46" s="27"/>
      <c r="AD46" s="41" t="s">
        <v>89</v>
      </c>
      <c r="AE46" s="41" t="s">
        <v>90</v>
      </c>
      <c r="AF46" s="41" t="s">
        <v>91</v>
      </c>
      <c r="AG46" s="41" t="s">
        <v>92</v>
      </c>
      <c r="AH46" s="45"/>
      <c r="AI46" s="45"/>
      <c r="AK46" s="12" t="s">
        <v>11</v>
      </c>
      <c r="AL46" s="13" t="s">
        <v>12</v>
      </c>
      <c r="AM46" s="12" t="s">
        <v>13</v>
      </c>
      <c r="AN46" s="14" t="s">
        <v>81</v>
      </c>
      <c r="AO46" s="14" t="s">
        <v>82</v>
      </c>
      <c r="AP46" s="14" t="s">
        <v>83</v>
      </c>
      <c r="AQ46" s="14" t="s">
        <v>84</v>
      </c>
      <c r="AR46" s="14" t="s">
        <v>85</v>
      </c>
      <c r="AS46" s="14" t="s">
        <v>86</v>
      </c>
      <c r="AT46" s="14" t="s">
        <v>87</v>
      </c>
      <c r="AU46" s="26" t="s">
        <v>88</v>
      </c>
      <c r="AV46" s="27"/>
      <c r="AW46" s="7" t="s">
        <v>89</v>
      </c>
      <c r="AX46" s="7" t="s">
        <v>90</v>
      </c>
      <c r="AY46" s="7" t="s">
        <v>91</v>
      </c>
      <c r="AZ46" s="7" t="s">
        <v>92</v>
      </c>
    </row>
    <row r="47" s="5" customFormat="1" spans="1:52">
      <c r="A47" s="12">
        <v>1</v>
      </c>
      <c r="B47" s="13" t="s">
        <v>93</v>
      </c>
      <c r="C47" s="12">
        <v>18.51</v>
      </c>
      <c r="D47" s="14">
        <v>8.54</v>
      </c>
      <c r="E47" s="14">
        <v>8.14</v>
      </c>
      <c r="F47" s="14">
        <v>4.84</v>
      </c>
      <c r="G47" s="14">
        <v>5.5</v>
      </c>
      <c r="H47" s="14">
        <v>4.83</v>
      </c>
      <c r="I47" s="14">
        <v>4.58</v>
      </c>
      <c r="J47" s="14">
        <v>8.65</v>
      </c>
      <c r="K47" s="26">
        <v>11.09</v>
      </c>
      <c r="L47" s="27">
        <f>AVERAGE(C47,C61,C75)</f>
        <v>18.4</v>
      </c>
      <c r="M47" s="7">
        <f>AVERAGE(D47,D61,D75)</f>
        <v>7.87666666666667</v>
      </c>
      <c r="N47" s="7">
        <f t="shared" ref="M47:P47" si="22">AVERAGE(E47,E61,E75)</f>
        <v>7.92666666666667</v>
      </c>
      <c r="O47" s="7">
        <f t="shared" si="22"/>
        <v>5.22</v>
      </c>
      <c r="P47" s="7">
        <f t="shared" si="22"/>
        <v>5.79333333333333</v>
      </c>
      <c r="Q47" s="7"/>
      <c r="R47" s="12">
        <v>1</v>
      </c>
      <c r="S47" s="13" t="s">
        <v>93</v>
      </c>
      <c r="T47" s="12">
        <v>18.39</v>
      </c>
      <c r="U47" s="14">
        <v>5.45</v>
      </c>
      <c r="V47" s="14">
        <v>4.82</v>
      </c>
      <c r="W47" s="14">
        <v>4.45</v>
      </c>
      <c r="X47" s="14">
        <v>5.21</v>
      </c>
      <c r="Y47" s="14">
        <v>4.57</v>
      </c>
      <c r="Z47" s="14">
        <v>3.9</v>
      </c>
      <c r="AA47" s="14">
        <v>7.25</v>
      </c>
      <c r="AB47" s="26">
        <v>7.84</v>
      </c>
      <c r="AC47" s="27">
        <f t="shared" ref="AC47:AC58" si="23">AVERAGE(T47,T61,T75)</f>
        <v>18.3233333333333</v>
      </c>
      <c r="AD47" s="41">
        <f t="shared" ref="AD47:AG47" si="24">AVERAGE(U47,U61,U75)</f>
        <v>5.39333333333333</v>
      </c>
      <c r="AE47" s="41">
        <f t="shared" si="24"/>
        <v>4.92333333333333</v>
      </c>
      <c r="AF47" s="41">
        <f t="shared" si="24"/>
        <v>4.7</v>
      </c>
      <c r="AG47" s="41">
        <f t="shared" si="24"/>
        <v>5.39333333333333</v>
      </c>
      <c r="AH47" s="45"/>
      <c r="AI47" s="45"/>
      <c r="AK47" s="12">
        <v>1</v>
      </c>
      <c r="AL47" s="13" t="s">
        <v>93</v>
      </c>
      <c r="AM47" s="12">
        <v>18.5</v>
      </c>
      <c r="AN47" s="14">
        <v>7.59</v>
      </c>
      <c r="AO47" s="14">
        <v>7.19</v>
      </c>
      <c r="AP47" s="14">
        <v>5.62</v>
      </c>
      <c r="AQ47" s="14">
        <v>6.32</v>
      </c>
      <c r="AR47" s="14">
        <v>5.5</v>
      </c>
      <c r="AS47" s="14">
        <v>5.59</v>
      </c>
      <c r="AT47" s="14">
        <v>8.03</v>
      </c>
      <c r="AU47" s="26">
        <v>9.98</v>
      </c>
      <c r="AV47" s="27">
        <f t="shared" ref="AV47:AV58" si="25">AVERAGE(AM47,AM61,AM75)</f>
        <v>18.2933333333333</v>
      </c>
      <c r="AW47" s="7">
        <f t="shared" ref="AW47:AZ47" si="26">AVERAGE(AN47,AN61,AN75)</f>
        <v>6.87666666666667</v>
      </c>
      <c r="AX47" s="7">
        <f t="shared" si="26"/>
        <v>6.67666666666667</v>
      </c>
      <c r="AY47" s="7">
        <f t="shared" si="26"/>
        <v>5.31333333333333</v>
      </c>
      <c r="AZ47" s="7">
        <f t="shared" si="26"/>
        <v>5.93333333333333</v>
      </c>
    </row>
    <row r="48" s="5" customFormat="1" spans="1:52">
      <c r="A48" s="12">
        <v>7</v>
      </c>
      <c r="B48" s="13" t="s">
        <v>93</v>
      </c>
      <c r="C48" s="12">
        <v>18.35</v>
      </c>
      <c r="D48" s="14">
        <v>8.48</v>
      </c>
      <c r="E48" s="14">
        <v>7.99</v>
      </c>
      <c r="F48" s="14">
        <v>4.96</v>
      </c>
      <c r="G48" s="14">
        <v>5.58</v>
      </c>
      <c r="H48" s="14">
        <v>4.79</v>
      </c>
      <c r="I48" s="14">
        <v>4.48</v>
      </c>
      <c r="J48" s="14">
        <v>8.37</v>
      </c>
      <c r="K48" s="26">
        <v>11.04</v>
      </c>
      <c r="L48" s="27">
        <f t="shared" ref="L48:L58" si="27">AVERAGE(C48,C62,C76)</f>
        <v>18.23</v>
      </c>
      <c r="M48" s="7">
        <f t="shared" ref="M48:P48" si="28">AVERAGE(D48,D62,D76)</f>
        <v>8.07</v>
      </c>
      <c r="N48" s="7">
        <f t="shared" si="28"/>
        <v>7.83666666666667</v>
      </c>
      <c r="O48" s="7">
        <f t="shared" si="28"/>
        <v>5.18</v>
      </c>
      <c r="P48" s="7">
        <f t="shared" si="28"/>
        <v>5.74666666666667</v>
      </c>
      <c r="Q48" s="7"/>
      <c r="R48" s="12">
        <v>7</v>
      </c>
      <c r="S48" s="13" t="s">
        <v>93</v>
      </c>
      <c r="T48" s="12">
        <v>18.28</v>
      </c>
      <c r="U48" s="14">
        <v>5.54</v>
      </c>
      <c r="V48" s="14">
        <v>4.93</v>
      </c>
      <c r="W48" s="14">
        <v>4.04</v>
      </c>
      <c r="X48" s="14">
        <v>4.86</v>
      </c>
      <c r="Y48" s="14">
        <v>4.33</v>
      </c>
      <c r="Z48" s="14">
        <v>3.8</v>
      </c>
      <c r="AA48" s="14">
        <v>7.11</v>
      </c>
      <c r="AB48" s="26">
        <v>7.92</v>
      </c>
      <c r="AC48" s="27">
        <f t="shared" si="23"/>
        <v>18.1233333333333</v>
      </c>
      <c r="AD48" s="41">
        <f t="shared" ref="AD48:AG48" si="29">AVERAGE(U48,U62,U76)</f>
        <v>5.45333333333333</v>
      </c>
      <c r="AE48" s="41">
        <f t="shared" si="29"/>
        <v>4.96333333333333</v>
      </c>
      <c r="AF48" s="41">
        <f t="shared" si="29"/>
        <v>4.60666666666667</v>
      </c>
      <c r="AG48" s="41">
        <f t="shared" si="29"/>
        <v>5.30666666666667</v>
      </c>
      <c r="AH48" s="45"/>
      <c r="AI48" s="45"/>
      <c r="AK48" s="12">
        <v>7</v>
      </c>
      <c r="AL48" s="13" t="s">
        <v>93</v>
      </c>
      <c r="AM48" s="12">
        <v>18.57</v>
      </c>
      <c r="AN48" s="14">
        <v>6.88</v>
      </c>
      <c r="AO48" s="14">
        <v>6.49</v>
      </c>
      <c r="AP48" s="14">
        <v>5.23</v>
      </c>
      <c r="AQ48" s="14">
        <v>5.91</v>
      </c>
      <c r="AR48" s="14">
        <v>4.88</v>
      </c>
      <c r="AS48" s="14">
        <v>5.07</v>
      </c>
      <c r="AT48" s="14">
        <v>7.35</v>
      </c>
      <c r="AU48" s="26">
        <v>9.18</v>
      </c>
      <c r="AV48" s="27">
        <f t="shared" si="25"/>
        <v>18.21</v>
      </c>
      <c r="AW48" s="7">
        <f t="shared" ref="AW48:AZ48" si="30">AVERAGE(AN48,AN62,AN76)</f>
        <v>6.7</v>
      </c>
      <c r="AX48" s="7">
        <f t="shared" si="30"/>
        <v>6.38333333333333</v>
      </c>
      <c r="AY48" s="7">
        <f t="shared" si="30"/>
        <v>4.89</v>
      </c>
      <c r="AZ48" s="7">
        <f t="shared" si="30"/>
        <v>5.58666666666667</v>
      </c>
    </row>
    <row r="49" s="5" customFormat="1" spans="1:52">
      <c r="A49" s="12">
        <v>13</v>
      </c>
      <c r="B49" s="13" t="s">
        <v>93</v>
      </c>
      <c r="C49" s="12">
        <v>18.14</v>
      </c>
      <c r="D49" s="14">
        <v>8.79</v>
      </c>
      <c r="E49" s="14">
        <v>7.5</v>
      </c>
      <c r="F49" s="14">
        <v>4.65</v>
      </c>
      <c r="G49" s="14">
        <v>5.25</v>
      </c>
      <c r="H49" s="14">
        <v>4.49</v>
      </c>
      <c r="I49" s="14">
        <v>4.27</v>
      </c>
      <c r="J49" s="14">
        <v>8.02</v>
      </c>
      <c r="K49" s="26">
        <v>11.03</v>
      </c>
      <c r="L49" s="27">
        <f t="shared" si="27"/>
        <v>18.14</v>
      </c>
      <c r="M49" s="7">
        <f t="shared" ref="M49:P49" si="31">AVERAGE(D49,D63,D77)</f>
        <v>7.87666666666667</v>
      </c>
      <c r="N49" s="7">
        <f t="shared" si="31"/>
        <v>7.31</v>
      </c>
      <c r="O49" s="7">
        <f t="shared" si="31"/>
        <v>4.81</v>
      </c>
      <c r="P49" s="7">
        <f t="shared" si="31"/>
        <v>5.41</v>
      </c>
      <c r="Q49" s="7"/>
      <c r="R49" s="12">
        <v>13</v>
      </c>
      <c r="S49" s="13" t="s">
        <v>93</v>
      </c>
      <c r="T49" s="12">
        <v>18.15</v>
      </c>
      <c r="U49" s="14">
        <v>5.32</v>
      </c>
      <c r="V49" s="14">
        <v>4.82</v>
      </c>
      <c r="W49" s="14">
        <v>3.94</v>
      </c>
      <c r="X49" s="14">
        <v>4.7</v>
      </c>
      <c r="Y49" s="14">
        <v>4.05</v>
      </c>
      <c r="Z49" s="14">
        <v>3.64</v>
      </c>
      <c r="AA49" s="14">
        <v>6.7</v>
      </c>
      <c r="AB49" s="26">
        <v>7.46</v>
      </c>
      <c r="AC49" s="27">
        <f t="shared" si="23"/>
        <v>17.9666666666667</v>
      </c>
      <c r="AD49" s="41">
        <f t="shared" ref="AD49:AG49" si="32">AVERAGE(U49,U63,U77)</f>
        <v>5.38666666666667</v>
      </c>
      <c r="AE49" s="41">
        <f t="shared" si="32"/>
        <v>4.75666666666667</v>
      </c>
      <c r="AF49" s="41">
        <f t="shared" si="32"/>
        <v>4.30666666666667</v>
      </c>
      <c r="AG49" s="41">
        <f t="shared" si="32"/>
        <v>5.01</v>
      </c>
      <c r="AH49" s="45"/>
      <c r="AI49" s="45"/>
      <c r="AK49" s="12">
        <v>13</v>
      </c>
      <c r="AL49" s="13" t="s">
        <v>93</v>
      </c>
      <c r="AM49" s="12">
        <v>18.3</v>
      </c>
      <c r="AN49" s="14">
        <v>7.11</v>
      </c>
      <c r="AO49" s="14">
        <v>6.26</v>
      </c>
      <c r="AP49" s="14">
        <v>4.62</v>
      </c>
      <c r="AQ49" s="14">
        <v>5.44</v>
      </c>
      <c r="AR49" s="14">
        <v>4.58</v>
      </c>
      <c r="AS49" s="14">
        <v>4.85</v>
      </c>
      <c r="AT49" s="14">
        <v>7.27</v>
      </c>
      <c r="AU49" s="26">
        <v>9.38</v>
      </c>
      <c r="AV49" s="27">
        <f t="shared" si="25"/>
        <v>18.15</v>
      </c>
      <c r="AW49" s="7">
        <f t="shared" ref="AW49:AZ49" si="33">AVERAGE(AN49,AN63,AN77)</f>
        <v>4.38666666666667</v>
      </c>
      <c r="AX49" s="7">
        <f t="shared" si="33"/>
        <v>4.26333333333333</v>
      </c>
      <c r="AY49" s="7">
        <f t="shared" si="33"/>
        <v>4.61666666666667</v>
      </c>
      <c r="AZ49" s="7">
        <f t="shared" si="33"/>
        <v>4.87333333333333</v>
      </c>
    </row>
    <row r="50" s="5" customFormat="1" spans="1:52">
      <c r="A50" s="12">
        <v>1</v>
      </c>
      <c r="B50" s="13" t="s">
        <v>94</v>
      </c>
      <c r="C50" s="12">
        <v>18.43</v>
      </c>
      <c r="D50" s="14">
        <v>1.42</v>
      </c>
      <c r="E50" s="14">
        <v>2.26</v>
      </c>
      <c r="F50" s="14">
        <v>4.03</v>
      </c>
      <c r="G50" s="14">
        <v>3.05</v>
      </c>
      <c r="H50" s="14">
        <v>3.65</v>
      </c>
      <c r="I50" s="14">
        <v>3.87</v>
      </c>
      <c r="J50" s="14">
        <v>4.64</v>
      </c>
      <c r="K50" s="26">
        <v>5.12</v>
      </c>
      <c r="L50" s="27">
        <f t="shared" si="27"/>
        <v>18.32</v>
      </c>
      <c r="M50" s="7">
        <f t="shared" ref="M50:P50" si="34">AVERAGE(D50,D64,D78)</f>
        <v>0.573333333333333</v>
      </c>
      <c r="N50" s="7">
        <f t="shared" si="34"/>
        <v>1.35333333333333</v>
      </c>
      <c r="O50" s="7">
        <f t="shared" si="34"/>
        <v>4.32</v>
      </c>
      <c r="P50" s="7">
        <f t="shared" si="34"/>
        <v>3.28666666666667</v>
      </c>
      <c r="Q50" s="7"/>
      <c r="R50" s="12">
        <v>1</v>
      </c>
      <c r="S50" s="13" t="s">
        <v>94</v>
      </c>
      <c r="T50" s="12">
        <v>18.31</v>
      </c>
      <c r="U50" s="14">
        <v>-2.33</v>
      </c>
      <c r="V50" s="14">
        <v>-1.46</v>
      </c>
      <c r="W50" s="14">
        <v>3.54</v>
      </c>
      <c r="X50" s="14">
        <v>2.98</v>
      </c>
      <c r="Y50" s="14">
        <v>3.56</v>
      </c>
      <c r="Z50" s="14">
        <v>3.53</v>
      </c>
      <c r="AA50" s="14">
        <v>0.67</v>
      </c>
      <c r="AB50" s="26">
        <v>0.6</v>
      </c>
      <c r="AC50" s="27">
        <f t="shared" si="23"/>
        <v>18.24</v>
      </c>
      <c r="AD50" s="41">
        <f t="shared" ref="AD50:AG50" si="35">AVERAGE(U50,U64,U78)</f>
        <v>-2.21333333333333</v>
      </c>
      <c r="AE50" s="41">
        <f t="shared" si="35"/>
        <v>-1.53</v>
      </c>
      <c r="AF50" s="41">
        <f t="shared" si="35"/>
        <v>3.97666666666667</v>
      </c>
      <c r="AG50" s="41">
        <f t="shared" si="35"/>
        <v>3.15666666666667</v>
      </c>
      <c r="AH50" s="45"/>
      <c r="AI50" s="45"/>
      <c r="AK50" s="12">
        <v>1</v>
      </c>
      <c r="AL50" s="13" t="s">
        <v>94</v>
      </c>
      <c r="AM50" s="12">
        <v>18.41</v>
      </c>
      <c r="AN50" s="14">
        <v>0.49</v>
      </c>
      <c r="AO50" s="14">
        <v>0.64</v>
      </c>
      <c r="AP50" s="14">
        <v>5.18</v>
      </c>
      <c r="AQ50" s="14">
        <v>4.14</v>
      </c>
      <c r="AR50" s="14">
        <v>4.35</v>
      </c>
      <c r="AS50" s="14">
        <v>4.92</v>
      </c>
      <c r="AT50" s="14">
        <v>3.3</v>
      </c>
      <c r="AU50" s="26">
        <v>3.46</v>
      </c>
      <c r="AV50" s="27">
        <f t="shared" si="25"/>
        <v>18.21</v>
      </c>
      <c r="AW50" s="7">
        <f t="shared" ref="AW50:AZ50" si="36">AVERAGE(AN50,AN64,AN78)</f>
        <v>-0.223333333333333</v>
      </c>
      <c r="AX50" s="7">
        <f t="shared" si="36"/>
        <v>0.2</v>
      </c>
      <c r="AY50" s="7">
        <f t="shared" si="36"/>
        <v>4.67666666666667</v>
      </c>
      <c r="AZ50" s="7">
        <f t="shared" si="36"/>
        <v>3.76666666666667</v>
      </c>
    </row>
    <row r="51" s="5" customFormat="1" spans="1:52">
      <c r="A51" s="12">
        <v>7</v>
      </c>
      <c r="B51" s="13" t="s">
        <v>94</v>
      </c>
      <c r="C51" s="12">
        <v>18.28</v>
      </c>
      <c r="D51" s="14">
        <v>1.34</v>
      </c>
      <c r="E51" s="14">
        <v>1.95</v>
      </c>
      <c r="F51" s="14">
        <v>4.13</v>
      </c>
      <c r="G51" s="14">
        <v>3.14</v>
      </c>
      <c r="H51" s="14">
        <v>3.49</v>
      </c>
      <c r="I51" s="14">
        <v>3.66</v>
      </c>
      <c r="J51" s="14">
        <v>4.21</v>
      </c>
      <c r="K51" s="26">
        <v>4.69</v>
      </c>
      <c r="L51" s="27">
        <f t="shared" si="27"/>
        <v>18.1633333333333</v>
      </c>
      <c r="M51" s="7">
        <f t="shared" ref="M51:P51" si="37">AVERAGE(D51,D65,D79)</f>
        <v>0.593333333333333</v>
      </c>
      <c r="N51" s="7">
        <f t="shared" si="37"/>
        <v>1.36333333333333</v>
      </c>
      <c r="O51" s="7">
        <f t="shared" si="37"/>
        <v>4.30333333333333</v>
      </c>
      <c r="P51" s="7">
        <f t="shared" si="37"/>
        <v>3.24666666666667</v>
      </c>
      <c r="Q51" s="7"/>
      <c r="R51" s="12">
        <v>7</v>
      </c>
      <c r="S51" s="13" t="s">
        <v>94</v>
      </c>
      <c r="T51" s="12">
        <v>18.21</v>
      </c>
      <c r="U51" s="14">
        <v>-2.04</v>
      </c>
      <c r="V51" s="14">
        <v>-1.11</v>
      </c>
      <c r="W51" s="14">
        <v>3.36</v>
      </c>
      <c r="X51" s="14">
        <v>2.73</v>
      </c>
      <c r="Y51" s="14">
        <v>3.47</v>
      </c>
      <c r="Z51" s="14">
        <v>3.41</v>
      </c>
      <c r="AA51" s="14">
        <v>1.16</v>
      </c>
      <c r="AB51" s="26">
        <v>0.77</v>
      </c>
      <c r="AC51" s="27">
        <f t="shared" si="23"/>
        <v>18.0466666666667</v>
      </c>
      <c r="AD51" s="41">
        <f t="shared" ref="AD51:AG51" si="38">AVERAGE(U51,U65,U79)</f>
        <v>-2.07333333333333</v>
      </c>
      <c r="AE51" s="41">
        <f t="shared" si="38"/>
        <v>-1.40333333333333</v>
      </c>
      <c r="AF51" s="41">
        <f t="shared" si="38"/>
        <v>3.96</v>
      </c>
      <c r="AG51" s="41">
        <f t="shared" si="38"/>
        <v>3.07666666666667</v>
      </c>
      <c r="AH51" s="45"/>
      <c r="AI51" s="45"/>
      <c r="AK51" s="12">
        <v>7</v>
      </c>
      <c r="AL51" s="13" t="s">
        <v>94</v>
      </c>
      <c r="AM51" s="12">
        <v>18.43</v>
      </c>
      <c r="AN51" s="14">
        <v>-0.38</v>
      </c>
      <c r="AO51" s="14">
        <v>-0.03</v>
      </c>
      <c r="AP51" s="14">
        <v>4.38</v>
      </c>
      <c r="AQ51" s="14">
        <v>3.92</v>
      </c>
      <c r="AR51" s="14">
        <v>3.79</v>
      </c>
      <c r="AS51" s="14">
        <v>4.48</v>
      </c>
      <c r="AT51" s="14">
        <v>2.3</v>
      </c>
      <c r="AU51" s="26">
        <v>2.57</v>
      </c>
      <c r="AV51" s="27">
        <f t="shared" si="25"/>
        <v>18.1133333333333</v>
      </c>
      <c r="AW51" s="7">
        <f t="shared" ref="AW51:AZ51" si="39">AVERAGE(AN51,AN65,AN79)</f>
        <v>-0.41</v>
      </c>
      <c r="AX51" s="7">
        <f t="shared" si="39"/>
        <v>0.143333333333333</v>
      </c>
      <c r="AY51" s="7">
        <f t="shared" si="39"/>
        <v>4.22</v>
      </c>
      <c r="AZ51" s="7">
        <f t="shared" si="39"/>
        <v>3.51</v>
      </c>
    </row>
    <row r="52" s="5" customFormat="1" spans="1:52">
      <c r="A52" s="12">
        <v>13</v>
      </c>
      <c r="B52" s="13" t="s">
        <v>94</v>
      </c>
      <c r="C52" s="12">
        <v>18.08</v>
      </c>
      <c r="D52" s="14">
        <v>1.29</v>
      </c>
      <c r="E52" s="14">
        <v>2.04</v>
      </c>
      <c r="F52" s="14">
        <v>3.72</v>
      </c>
      <c r="G52" s="14">
        <v>2.89</v>
      </c>
      <c r="H52" s="14">
        <v>3.36</v>
      </c>
      <c r="I52" s="14">
        <v>3.52</v>
      </c>
      <c r="J52" s="14">
        <v>4.22</v>
      </c>
      <c r="K52" s="26">
        <v>4.7</v>
      </c>
      <c r="L52" s="27">
        <f t="shared" si="27"/>
        <v>18.06</v>
      </c>
      <c r="M52" s="7">
        <f t="shared" ref="M52:P52" si="40">AVERAGE(D52,D66,D80)</f>
        <v>0.396666666666667</v>
      </c>
      <c r="N52" s="7">
        <f t="shared" si="40"/>
        <v>1.11</v>
      </c>
      <c r="O52" s="7">
        <f t="shared" si="40"/>
        <v>3.98333333333333</v>
      </c>
      <c r="P52" s="7">
        <f t="shared" si="40"/>
        <v>3.01666666666667</v>
      </c>
      <c r="Q52" s="7"/>
      <c r="R52" s="12">
        <v>13</v>
      </c>
      <c r="S52" s="13" t="s">
        <v>94</v>
      </c>
      <c r="T52" s="12">
        <v>18.07</v>
      </c>
      <c r="U52" s="14">
        <v>-2.23</v>
      </c>
      <c r="V52" s="14">
        <v>-1.56</v>
      </c>
      <c r="W52" s="14">
        <v>3.26</v>
      </c>
      <c r="X52" s="14">
        <v>2.62</v>
      </c>
      <c r="Y52" s="14">
        <v>3.2</v>
      </c>
      <c r="Z52" s="14">
        <v>3.17</v>
      </c>
      <c r="AA52" s="14">
        <v>0.66</v>
      </c>
      <c r="AB52" s="26">
        <v>0.31</v>
      </c>
      <c r="AC52" s="27">
        <f t="shared" si="23"/>
        <v>17.8766666666667</v>
      </c>
      <c r="AD52" s="41">
        <f t="shared" ref="AD52:AG52" si="41">AVERAGE(U52,U66,U80)</f>
        <v>-2.14</v>
      </c>
      <c r="AE52" s="41">
        <f t="shared" si="41"/>
        <v>-1.50333333333333</v>
      </c>
      <c r="AF52" s="41">
        <f t="shared" si="41"/>
        <v>3.67666666666667</v>
      </c>
      <c r="AG52" s="41">
        <f t="shared" si="41"/>
        <v>2.84333333333333</v>
      </c>
      <c r="AH52" s="45"/>
      <c r="AI52" s="45"/>
      <c r="AK52" s="12">
        <v>13</v>
      </c>
      <c r="AL52" s="13" t="s">
        <v>94</v>
      </c>
      <c r="AM52" s="12">
        <v>18.22</v>
      </c>
      <c r="AN52" s="14">
        <v>0.3</v>
      </c>
      <c r="AO52" s="14">
        <v>0.76</v>
      </c>
      <c r="AP52" s="14">
        <v>3.86</v>
      </c>
      <c r="AQ52" s="14">
        <v>3.53</v>
      </c>
      <c r="AR52" s="14">
        <v>3.72</v>
      </c>
      <c r="AS52" s="14">
        <v>4.4</v>
      </c>
      <c r="AT52" s="14">
        <v>3.21</v>
      </c>
      <c r="AU52" s="26">
        <v>3.15</v>
      </c>
      <c r="AV52" s="27">
        <f t="shared" si="25"/>
        <v>18.6033333333333</v>
      </c>
      <c r="AW52" s="7">
        <f t="shared" ref="AW52:AZ52" si="42">AVERAGE(AN52,AN66,AN80)</f>
        <v>-0.11</v>
      </c>
      <c r="AX52" s="7">
        <f t="shared" si="42"/>
        <v>0.29</v>
      </c>
      <c r="AY52" s="7">
        <f t="shared" si="42"/>
        <v>3.22</v>
      </c>
      <c r="AZ52" s="7">
        <f t="shared" si="42"/>
        <v>6.15333333333333</v>
      </c>
    </row>
    <row r="53" s="5" customFormat="1" spans="1:52">
      <c r="A53" s="12">
        <v>1</v>
      </c>
      <c r="B53" s="13" t="s">
        <v>95</v>
      </c>
      <c r="C53" s="12">
        <v>20.1</v>
      </c>
      <c r="D53" s="14" t="s">
        <v>96</v>
      </c>
      <c r="E53" s="14" t="s">
        <v>96</v>
      </c>
      <c r="F53" s="14">
        <v>3.49</v>
      </c>
      <c r="G53" s="14">
        <v>15.45</v>
      </c>
      <c r="H53" s="14">
        <v>13.96</v>
      </c>
      <c r="I53" s="14">
        <v>4.38</v>
      </c>
      <c r="J53" s="14" t="s">
        <v>96</v>
      </c>
      <c r="K53" s="26" t="s">
        <v>96</v>
      </c>
      <c r="L53" s="27">
        <f t="shared" si="27"/>
        <v>19.9533333333333</v>
      </c>
      <c r="M53" s="7"/>
      <c r="N53" s="7"/>
      <c r="O53" s="7">
        <f t="shared" ref="O53:O58" si="43">AVERAGE(F53,F67,F81)</f>
        <v>3.11333333333333</v>
      </c>
      <c r="P53" s="7">
        <f t="shared" ref="P53:P58" si="44">AVERAGE(G53,G67,G81)</f>
        <v>14.2333333333333</v>
      </c>
      <c r="Q53" s="7"/>
      <c r="R53" s="12">
        <v>1</v>
      </c>
      <c r="S53" s="13" t="s">
        <v>95</v>
      </c>
      <c r="T53" s="12">
        <v>20.04</v>
      </c>
      <c r="U53" s="14" t="s">
        <v>96</v>
      </c>
      <c r="V53" s="14" t="s">
        <v>96</v>
      </c>
      <c r="W53" s="14">
        <v>1.59</v>
      </c>
      <c r="X53" s="14">
        <v>8.93</v>
      </c>
      <c r="Y53" s="14">
        <v>12.26</v>
      </c>
      <c r="Z53" s="14">
        <v>3.96</v>
      </c>
      <c r="AA53" s="14" t="s">
        <v>96</v>
      </c>
      <c r="AB53" s="26" t="s">
        <v>96</v>
      </c>
      <c r="AC53" s="27">
        <f t="shared" si="23"/>
        <v>19.94</v>
      </c>
      <c r="AD53" s="41"/>
      <c r="AE53" s="41"/>
      <c r="AF53" s="41">
        <f t="shared" ref="AF53:AF58" si="45">AVERAGE(W53,W67,W81)</f>
        <v>0.686666666666667</v>
      </c>
      <c r="AG53" s="41">
        <f t="shared" ref="AG53:AG58" si="46">AVERAGE(X53,X67,X81)</f>
        <v>9.50666666666667</v>
      </c>
      <c r="AH53" s="45"/>
      <c r="AI53" s="45"/>
      <c r="AK53" s="12">
        <v>1</v>
      </c>
      <c r="AL53" s="13" t="s">
        <v>95</v>
      </c>
      <c r="AM53" s="12">
        <v>20.34</v>
      </c>
      <c r="AN53" s="14" t="s">
        <v>96</v>
      </c>
      <c r="AO53" s="14" t="s">
        <v>96</v>
      </c>
      <c r="AP53" s="14">
        <v>0.69</v>
      </c>
      <c r="AQ53" s="14">
        <v>12.32</v>
      </c>
      <c r="AR53" s="14">
        <v>11.34</v>
      </c>
      <c r="AS53" s="14">
        <v>4.26</v>
      </c>
      <c r="AT53" s="14" t="s">
        <v>96</v>
      </c>
      <c r="AU53" s="26" t="s">
        <v>96</v>
      </c>
      <c r="AV53" s="27">
        <f t="shared" si="25"/>
        <v>19.91</v>
      </c>
      <c r="AW53" s="7"/>
      <c r="AX53" s="7"/>
      <c r="AY53" s="7">
        <f t="shared" ref="AY53:AY58" si="47">AVERAGE(AP53,AP67,AP81)</f>
        <v>1.64666666666667</v>
      </c>
      <c r="AZ53" s="7">
        <f t="shared" ref="AZ53:AZ58" si="48">AVERAGE(AQ53,AQ67,AQ81)</f>
        <v>12.0666666666667</v>
      </c>
    </row>
    <row r="54" s="5" customFormat="1" spans="1:52">
      <c r="A54" s="12">
        <v>7</v>
      </c>
      <c r="B54" s="13" t="s">
        <v>95</v>
      </c>
      <c r="C54" s="12">
        <v>20.04</v>
      </c>
      <c r="D54" s="14" t="s">
        <v>96</v>
      </c>
      <c r="E54" s="14" t="s">
        <v>96</v>
      </c>
      <c r="F54" s="14">
        <v>3.16</v>
      </c>
      <c r="G54" s="14">
        <v>15.99</v>
      </c>
      <c r="H54" s="14">
        <v>13.55</v>
      </c>
      <c r="I54" s="14">
        <v>5.28</v>
      </c>
      <c r="J54" s="14" t="s">
        <v>96</v>
      </c>
      <c r="K54" s="26" t="s">
        <v>96</v>
      </c>
      <c r="L54" s="27">
        <f t="shared" si="27"/>
        <v>19.8666666666667</v>
      </c>
      <c r="M54" s="7"/>
      <c r="N54" s="7"/>
      <c r="O54" s="7">
        <f t="shared" si="43"/>
        <v>2.74</v>
      </c>
      <c r="P54" s="7">
        <f t="shared" si="44"/>
        <v>14.3266666666667</v>
      </c>
      <c r="Q54" s="7"/>
      <c r="R54" s="12">
        <v>7</v>
      </c>
      <c r="S54" s="13" t="s">
        <v>95</v>
      </c>
      <c r="T54" s="12">
        <v>19.82</v>
      </c>
      <c r="U54" s="14" t="s">
        <v>96</v>
      </c>
      <c r="V54" s="14" t="s">
        <v>96</v>
      </c>
      <c r="W54" s="14">
        <v>0.6</v>
      </c>
      <c r="X54" s="14">
        <v>9.84</v>
      </c>
      <c r="Y54" s="14">
        <v>12.78</v>
      </c>
      <c r="Z54" s="14">
        <v>2.97</v>
      </c>
      <c r="AA54" s="14" t="s">
        <v>96</v>
      </c>
      <c r="AB54" s="26" t="s">
        <v>96</v>
      </c>
      <c r="AC54" s="27">
        <f t="shared" si="23"/>
        <v>19.72</v>
      </c>
      <c r="AD54" s="41"/>
      <c r="AE54" s="41"/>
      <c r="AF54" s="41">
        <f t="shared" si="45"/>
        <v>0.4</v>
      </c>
      <c r="AG54" s="41">
        <f t="shared" si="46"/>
        <v>9.97</v>
      </c>
      <c r="AH54" s="45"/>
      <c r="AI54" s="45"/>
      <c r="AK54" s="12">
        <v>7</v>
      </c>
      <c r="AL54" s="13" t="s">
        <v>95</v>
      </c>
      <c r="AM54" s="12">
        <v>20.19</v>
      </c>
      <c r="AN54" s="14" t="s">
        <v>96</v>
      </c>
      <c r="AO54" s="14" t="s">
        <v>96</v>
      </c>
      <c r="AP54" s="14">
        <v>0.78</v>
      </c>
      <c r="AQ54" s="14">
        <v>12.36</v>
      </c>
      <c r="AR54" s="14">
        <v>11.27</v>
      </c>
      <c r="AS54" s="14">
        <v>4.25</v>
      </c>
      <c r="AT54" s="14" t="s">
        <v>96</v>
      </c>
      <c r="AU54" s="26" t="s">
        <v>96</v>
      </c>
      <c r="AV54" s="27">
        <f t="shared" si="25"/>
        <v>19.78</v>
      </c>
      <c r="AW54" s="7"/>
      <c r="AX54" s="7"/>
      <c r="AY54" s="7">
        <f t="shared" si="47"/>
        <v>1.26333333333333</v>
      </c>
      <c r="AZ54" s="7">
        <f t="shared" si="48"/>
        <v>12.3833333333333</v>
      </c>
    </row>
    <row r="55" s="5" customFormat="1" spans="1:52">
      <c r="A55" s="12">
        <v>13</v>
      </c>
      <c r="B55" s="13" t="s">
        <v>95</v>
      </c>
      <c r="C55" s="12">
        <v>19.81</v>
      </c>
      <c r="D55" s="14" t="s">
        <v>96</v>
      </c>
      <c r="E55" s="14" t="s">
        <v>96</v>
      </c>
      <c r="F55" s="14">
        <v>2.66</v>
      </c>
      <c r="G55" s="14">
        <v>14.86</v>
      </c>
      <c r="H55" s="14">
        <v>12.93</v>
      </c>
      <c r="I55" s="14">
        <v>6.31</v>
      </c>
      <c r="J55" s="14" t="s">
        <v>96</v>
      </c>
      <c r="K55" s="26" t="s">
        <v>96</v>
      </c>
      <c r="L55" s="27">
        <f t="shared" si="27"/>
        <v>19.6633333333333</v>
      </c>
      <c r="M55" s="7"/>
      <c r="N55" s="7"/>
      <c r="O55" s="7">
        <f t="shared" si="43"/>
        <v>2.39333333333333</v>
      </c>
      <c r="P55" s="7">
        <f t="shared" si="44"/>
        <v>13.7966666666667</v>
      </c>
      <c r="Q55" s="7"/>
      <c r="R55" s="12">
        <v>13</v>
      </c>
      <c r="S55" s="13" t="s">
        <v>95</v>
      </c>
      <c r="T55" s="12">
        <v>19.68</v>
      </c>
      <c r="U55" s="14" t="s">
        <v>96</v>
      </c>
      <c r="V55" s="14" t="s">
        <v>96</v>
      </c>
      <c r="W55" s="14">
        <v>0.39</v>
      </c>
      <c r="X55" s="14">
        <v>10.07</v>
      </c>
      <c r="Y55" s="14">
        <v>12.12</v>
      </c>
      <c r="Z55" s="14">
        <v>1.86</v>
      </c>
      <c r="AA55" s="14" t="s">
        <v>96</v>
      </c>
      <c r="AB55" s="26" t="s">
        <v>96</v>
      </c>
      <c r="AC55" s="27">
        <f t="shared" si="23"/>
        <v>19.54</v>
      </c>
      <c r="AD55" s="41"/>
      <c r="AE55" s="41"/>
      <c r="AF55" s="41">
        <f t="shared" si="45"/>
        <v>-0.13</v>
      </c>
      <c r="AG55" s="41">
        <f t="shared" si="46"/>
        <v>10.32</v>
      </c>
      <c r="AH55" s="45"/>
      <c r="AI55" s="45"/>
      <c r="AK55" s="12">
        <v>13</v>
      </c>
      <c r="AL55" s="13" t="s">
        <v>95</v>
      </c>
      <c r="AM55" s="12">
        <v>19.98</v>
      </c>
      <c r="AN55" s="14" t="s">
        <v>96</v>
      </c>
      <c r="AO55" s="14" t="s">
        <v>96</v>
      </c>
      <c r="AP55" s="14">
        <v>-0.2</v>
      </c>
      <c r="AQ55" s="14">
        <v>12.19</v>
      </c>
      <c r="AR55" s="14">
        <v>11.12</v>
      </c>
      <c r="AS55" s="14">
        <v>2.55</v>
      </c>
      <c r="AT55" s="14" t="s">
        <v>96</v>
      </c>
      <c r="AU55" s="26" t="s">
        <v>96</v>
      </c>
      <c r="AV55" s="27">
        <f t="shared" si="25"/>
        <v>19.6233333333333</v>
      </c>
      <c r="AW55" s="7"/>
      <c r="AX55" s="7"/>
      <c r="AY55" s="7">
        <f t="shared" si="47"/>
        <v>1.68666666666667</v>
      </c>
      <c r="AZ55" s="7">
        <f t="shared" si="48"/>
        <v>13.3766666666667</v>
      </c>
    </row>
    <row r="56" s="5" customFormat="1" spans="1:52">
      <c r="A56" s="12">
        <v>1</v>
      </c>
      <c r="B56" s="13" t="s">
        <v>97</v>
      </c>
      <c r="C56" s="12">
        <v>19.99</v>
      </c>
      <c r="D56" s="14" t="s">
        <v>96</v>
      </c>
      <c r="E56" s="14" t="s">
        <v>96</v>
      </c>
      <c r="F56" s="14">
        <v>5.3</v>
      </c>
      <c r="G56" s="14">
        <v>17.51</v>
      </c>
      <c r="H56" s="14">
        <v>15.1</v>
      </c>
      <c r="I56" s="14">
        <v>6.57</v>
      </c>
      <c r="J56" s="14" t="s">
        <v>96</v>
      </c>
      <c r="K56" s="26" t="s">
        <v>96</v>
      </c>
      <c r="L56" s="27">
        <f t="shared" si="27"/>
        <v>19.8066666666667</v>
      </c>
      <c r="M56" s="7"/>
      <c r="N56" s="7"/>
      <c r="O56" s="7">
        <f t="shared" si="43"/>
        <v>4.99333333333333</v>
      </c>
      <c r="P56" s="7">
        <f t="shared" si="44"/>
        <v>16.7233333333333</v>
      </c>
      <c r="Q56" s="7"/>
      <c r="R56" s="12">
        <v>1</v>
      </c>
      <c r="S56" s="13" t="s">
        <v>97</v>
      </c>
      <c r="T56" s="12">
        <v>19.91</v>
      </c>
      <c r="U56" s="14" t="s">
        <v>96</v>
      </c>
      <c r="V56" s="14" t="s">
        <v>96</v>
      </c>
      <c r="W56" s="14">
        <v>3.14</v>
      </c>
      <c r="X56" s="14">
        <v>11.5</v>
      </c>
      <c r="Y56" s="14">
        <v>13.84</v>
      </c>
      <c r="Z56" s="14">
        <v>4.93</v>
      </c>
      <c r="AA56" s="14" t="s">
        <v>96</v>
      </c>
      <c r="AB56" s="26" t="s">
        <v>96</v>
      </c>
      <c r="AC56" s="27">
        <f t="shared" si="23"/>
        <v>19.87</v>
      </c>
      <c r="AD56" s="41"/>
      <c r="AE56" s="41"/>
      <c r="AF56" s="41">
        <f t="shared" si="45"/>
        <v>2.28</v>
      </c>
      <c r="AG56" s="41">
        <f t="shared" si="46"/>
        <v>12.3433333333333</v>
      </c>
      <c r="AH56" s="45"/>
      <c r="AI56" s="45"/>
      <c r="AK56" s="12">
        <v>1</v>
      </c>
      <c r="AL56" s="13" t="s">
        <v>97</v>
      </c>
      <c r="AM56" s="12">
        <v>20.32</v>
      </c>
      <c r="AN56" s="14" t="s">
        <v>96</v>
      </c>
      <c r="AO56" s="14" t="s">
        <v>96</v>
      </c>
      <c r="AP56" s="14">
        <v>2.57</v>
      </c>
      <c r="AQ56" s="14">
        <v>13.51</v>
      </c>
      <c r="AR56" s="14">
        <v>12.66</v>
      </c>
      <c r="AS56" s="14">
        <v>5.45</v>
      </c>
      <c r="AT56" s="14" t="s">
        <v>96</v>
      </c>
      <c r="AU56" s="26" t="s">
        <v>96</v>
      </c>
      <c r="AV56" s="27">
        <f t="shared" si="25"/>
        <v>19.8666666666667</v>
      </c>
      <c r="AW56" s="7"/>
      <c r="AX56" s="7"/>
      <c r="AY56" s="7">
        <f t="shared" si="47"/>
        <v>3.45666666666667</v>
      </c>
      <c r="AZ56" s="7">
        <f t="shared" si="48"/>
        <v>14.3466666666667</v>
      </c>
    </row>
    <row r="57" s="5" customFormat="1" spans="1:52">
      <c r="A57" s="12">
        <v>7</v>
      </c>
      <c r="B57" s="13" t="s">
        <v>97</v>
      </c>
      <c r="C57" s="12">
        <v>19.99</v>
      </c>
      <c r="D57" s="14" t="s">
        <v>96</v>
      </c>
      <c r="E57" s="14" t="s">
        <v>96</v>
      </c>
      <c r="F57" s="14">
        <v>5.18</v>
      </c>
      <c r="G57" s="14">
        <v>16.06</v>
      </c>
      <c r="H57" s="14">
        <v>13.62</v>
      </c>
      <c r="I57" s="14">
        <v>7.21</v>
      </c>
      <c r="J57" s="14" t="s">
        <v>96</v>
      </c>
      <c r="K57" s="26" t="s">
        <v>96</v>
      </c>
      <c r="L57" s="27">
        <f t="shared" si="27"/>
        <v>19.7866666666667</v>
      </c>
      <c r="M57" s="7"/>
      <c r="N57" s="7"/>
      <c r="O57" s="7">
        <f t="shared" si="43"/>
        <v>4.68</v>
      </c>
      <c r="P57" s="7">
        <f t="shared" si="44"/>
        <v>16.1533333333333</v>
      </c>
      <c r="Q57" s="7"/>
      <c r="R57" s="12">
        <v>7</v>
      </c>
      <c r="S57" s="13" t="s">
        <v>97</v>
      </c>
      <c r="T57" s="12">
        <v>19.78</v>
      </c>
      <c r="U57" s="14" t="s">
        <v>96</v>
      </c>
      <c r="V57" s="14" t="s">
        <v>96</v>
      </c>
      <c r="W57" s="14">
        <v>2.32</v>
      </c>
      <c r="X57" s="14">
        <v>12.77</v>
      </c>
      <c r="Y57" s="14">
        <v>13.39</v>
      </c>
      <c r="Z57" s="14">
        <v>5.08</v>
      </c>
      <c r="AA57" s="14" t="s">
        <v>96</v>
      </c>
      <c r="AB57" s="26" t="s">
        <v>96</v>
      </c>
      <c r="AC57" s="27">
        <f t="shared" si="23"/>
        <v>19.7</v>
      </c>
      <c r="AD57" s="41"/>
      <c r="AE57" s="41"/>
      <c r="AF57" s="41">
        <f t="shared" si="45"/>
        <v>1.93</v>
      </c>
      <c r="AG57" s="41">
        <f t="shared" si="46"/>
        <v>12.9466666666667</v>
      </c>
      <c r="AH57" s="45"/>
      <c r="AI57" s="45"/>
      <c r="AK57" s="12">
        <v>7</v>
      </c>
      <c r="AL57" s="13" t="s">
        <v>97</v>
      </c>
      <c r="AM57" s="12">
        <v>20.18</v>
      </c>
      <c r="AN57" s="14" t="s">
        <v>96</v>
      </c>
      <c r="AO57" s="14" t="s">
        <v>96</v>
      </c>
      <c r="AP57" s="14">
        <v>2.5</v>
      </c>
      <c r="AQ57" s="14">
        <v>13.75</v>
      </c>
      <c r="AR57" s="14">
        <v>12.88</v>
      </c>
      <c r="AS57" s="14">
        <v>5.31</v>
      </c>
      <c r="AT57" s="14" t="s">
        <v>96</v>
      </c>
      <c r="AU57" s="26" t="s">
        <v>96</v>
      </c>
      <c r="AV57" s="27">
        <f t="shared" si="25"/>
        <v>19.7533333333333</v>
      </c>
      <c r="AW57" s="7"/>
      <c r="AX57" s="7"/>
      <c r="AY57" s="7">
        <f t="shared" si="47"/>
        <v>2.9</v>
      </c>
      <c r="AZ57" s="7">
        <f t="shared" si="48"/>
        <v>14.1233333333333</v>
      </c>
    </row>
    <row r="58" s="5" customFormat="1" ht="15.75" spans="1:52">
      <c r="A58" s="12">
        <v>13</v>
      </c>
      <c r="B58" s="13" t="s">
        <v>97</v>
      </c>
      <c r="C58" s="15">
        <v>19.79</v>
      </c>
      <c r="D58" s="16" t="s">
        <v>96</v>
      </c>
      <c r="E58" s="16" t="s">
        <v>96</v>
      </c>
      <c r="F58" s="16">
        <v>4.42</v>
      </c>
      <c r="G58" s="16">
        <v>14.86</v>
      </c>
      <c r="H58" s="16">
        <v>13.09</v>
      </c>
      <c r="I58" s="16">
        <v>7.18</v>
      </c>
      <c r="J58" s="16" t="s">
        <v>96</v>
      </c>
      <c r="K58" s="29" t="s">
        <v>96</v>
      </c>
      <c r="L58" s="27">
        <f t="shared" si="27"/>
        <v>19.64</v>
      </c>
      <c r="M58" s="7"/>
      <c r="N58" s="7"/>
      <c r="O58" s="7">
        <f t="shared" si="43"/>
        <v>4.12</v>
      </c>
      <c r="P58" s="7">
        <f t="shared" si="44"/>
        <v>15.5333333333333</v>
      </c>
      <c r="Q58" s="7"/>
      <c r="R58" s="12">
        <v>13</v>
      </c>
      <c r="S58" s="13" t="s">
        <v>97</v>
      </c>
      <c r="T58" s="15">
        <v>19.69</v>
      </c>
      <c r="U58" s="16" t="s">
        <v>96</v>
      </c>
      <c r="V58" s="16" t="s">
        <v>96</v>
      </c>
      <c r="W58" s="16">
        <v>1.82</v>
      </c>
      <c r="X58" s="16">
        <v>12.85</v>
      </c>
      <c r="Y58" s="16">
        <v>12.9</v>
      </c>
      <c r="Z58" s="16">
        <v>4.35</v>
      </c>
      <c r="AA58" s="16" t="s">
        <v>96</v>
      </c>
      <c r="AB58" s="29" t="s">
        <v>96</v>
      </c>
      <c r="AC58" s="27">
        <f t="shared" si="23"/>
        <v>19.5533333333333</v>
      </c>
      <c r="AD58" s="41"/>
      <c r="AE58" s="41"/>
      <c r="AF58" s="41">
        <f t="shared" si="45"/>
        <v>1.31666666666667</v>
      </c>
      <c r="AG58" s="41">
        <f t="shared" si="46"/>
        <v>13.1233333333333</v>
      </c>
      <c r="AH58" s="45"/>
      <c r="AI58" s="45"/>
      <c r="AK58" s="12">
        <v>13</v>
      </c>
      <c r="AL58" s="13" t="s">
        <v>97</v>
      </c>
      <c r="AM58" s="15">
        <v>20.01</v>
      </c>
      <c r="AN58" s="16" t="s">
        <v>96</v>
      </c>
      <c r="AO58" s="16" t="s">
        <v>96</v>
      </c>
      <c r="AP58" s="16">
        <v>1.28</v>
      </c>
      <c r="AQ58" s="16">
        <v>12.72</v>
      </c>
      <c r="AR58" s="16">
        <v>11.73</v>
      </c>
      <c r="AS58" s="16">
        <v>4.58</v>
      </c>
      <c r="AT58" s="16" t="s">
        <v>96</v>
      </c>
      <c r="AU58" s="29" t="s">
        <v>96</v>
      </c>
      <c r="AV58" s="27">
        <f t="shared" si="25"/>
        <v>19.59</v>
      </c>
      <c r="AW58" s="7"/>
      <c r="AX58" s="7"/>
      <c r="AY58" s="7">
        <f t="shared" si="47"/>
        <v>2.02</v>
      </c>
      <c r="AZ58" s="7">
        <f t="shared" si="48"/>
        <v>13.37</v>
      </c>
    </row>
    <row r="59" s="5" customFormat="1" spans="1:52">
      <c r="A59" s="17"/>
      <c r="B59" s="18"/>
      <c r="C59" s="22" t="s">
        <v>26</v>
      </c>
      <c r="D59" s="23"/>
      <c r="E59" s="23"/>
      <c r="F59" s="23"/>
      <c r="G59" s="23"/>
      <c r="H59" s="23"/>
      <c r="I59" s="23"/>
      <c r="J59" s="23"/>
      <c r="K59" s="32"/>
      <c r="L59" s="33"/>
      <c r="M59" s="7"/>
      <c r="N59" s="7"/>
      <c r="O59" s="7"/>
      <c r="P59" s="7"/>
      <c r="Q59" s="7"/>
      <c r="R59" s="17"/>
      <c r="S59" s="18"/>
      <c r="T59" s="34" t="s">
        <v>102</v>
      </c>
      <c r="U59" s="35"/>
      <c r="V59" s="35"/>
      <c r="W59" s="35"/>
      <c r="X59" s="35"/>
      <c r="Y59" s="35"/>
      <c r="Z59" s="35"/>
      <c r="AA59" s="35"/>
      <c r="AB59" s="38"/>
      <c r="AC59" s="39"/>
      <c r="AD59" s="40"/>
      <c r="AE59" s="40"/>
      <c r="AF59" s="40"/>
      <c r="AG59" s="40"/>
      <c r="AH59" s="4"/>
      <c r="AI59" s="4"/>
      <c r="AK59" s="17"/>
      <c r="AL59" s="18"/>
      <c r="AM59" s="34" t="s">
        <v>103</v>
      </c>
      <c r="AN59" s="35"/>
      <c r="AO59" s="35"/>
      <c r="AP59" s="35"/>
      <c r="AQ59" s="35"/>
      <c r="AR59" s="35"/>
      <c r="AS59" s="35"/>
      <c r="AT59" s="35"/>
      <c r="AU59" s="38"/>
      <c r="AV59" s="39"/>
      <c r="AW59" s="7"/>
      <c r="AX59" s="7"/>
      <c r="AY59" s="7"/>
      <c r="AZ59" s="7"/>
    </row>
    <row r="60" s="5" customFormat="1" spans="1:52">
      <c r="A60" s="12" t="s">
        <v>11</v>
      </c>
      <c r="B60" s="13" t="s">
        <v>12</v>
      </c>
      <c r="C60" s="12" t="s">
        <v>13</v>
      </c>
      <c r="D60" s="14" t="s">
        <v>81</v>
      </c>
      <c r="E60" s="14" t="s">
        <v>82</v>
      </c>
      <c r="F60" s="14" t="s">
        <v>83</v>
      </c>
      <c r="G60" s="14" t="s">
        <v>84</v>
      </c>
      <c r="H60" s="14" t="s">
        <v>85</v>
      </c>
      <c r="I60" s="14" t="s">
        <v>86</v>
      </c>
      <c r="J60" s="14" t="s">
        <v>87</v>
      </c>
      <c r="K60" s="26" t="s">
        <v>88</v>
      </c>
      <c r="L60" s="27"/>
      <c r="M60" s="7"/>
      <c r="N60" s="7"/>
      <c r="O60" s="7"/>
      <c r="P60" s="7"/>
      <c r="Q60" s="7"/>
      <c r="R60" s="12" t="s">
        <v>11</v>
      </c>
      <c r="S60" s="13" t="s">
        <v>12</v>
      </c>
      <c r="T60" s="12" t="s">
        <v>13</v>
      </c>
      <c r="U60" s="14" t="s">
        <v>81</v>
      </c>
      <c r="V60" s="14" t="s">
        <v>82</v>
      </c>
      <c r="W60" s="14" t="s">
        <v>83</v>
      </c>
      <c r="X60" s="14" t="s">
        <v>84</v>
      </c>
      <c r="Y60" s="14" t="s">
        <v>85</v>
      </c>
      <c r="Z60" s="14" t="s">
        <v>86</v>
      </c>
      <c r="AA60" s="14" t="s">
        <v>87</v>
      </c>
      <c r="AB60" s="26" t="s">
        <v>88</v>
      </c>
      <c r="AC60" s="27"/>
      <c r="AD60" s="41"/>
      <c r="AE60" s="41"/>
      <c r="AF60" s="41"/>
      <c r="AG60" s="41"/>
      <c r="AH60" s="45"/>
      <c r="AI60" s="45"/>
      <c r="AK60" s="12">
        <v>1</v>
      </c>
      <c r="AL60" s="13" t="s">
        <v>93</v>
      </c>
      <c r="AM60" s="12">
        <v>18.38</v>
      </c>
      <c r="AN60" s="14">
        <v>6.95</v>
      </c>
      <c r="AO60" s="14">
        <v>7</v>
      </c>
      <c r="AP60" s="14">
        <v>5.78</v>
      </c>
      <c r="AQ60" s="14">
        <v>6.3</v>
      </c>
      <c r="AR60" s="14">
        <v>5.66</v>
      </c>
      <c r="AS60" s="14">
        <v>5.6</v>
      </c>
      <c r="AT60" s="14">
        <v>8.17</v>
      </c>
      <c r="AU60" s="26">
        <v>9.71</v>
      </c>
      <c r="AV60" s="27"/>
      <c r="AW60" s="7"/>
      <c r="AX60" s="7"/>
      <c r="AY60" s="7"/>
      <c r="AZ60" s="7"/>
    </row>
    <row r="61" s="5" customFormat="1" spans="1:52">
      <c r="A61" s="12">
        <v>1</v>
      </c>
      <c r="B61" s="13" t="s">
        <v>93</v>
      </c>
      <c r="C61" s="12">
        <v>18.39</v>
      </c>
      <c r="D61" s="14">
        <v>6.92</v>
      </c>
      <c r="E61" s="14">
        <v>7.33</v>
      </c>
      <c r="F61" s="14">
        <v>5.69</v>
      </c>
      <c r="G61" s="14">
        <v>6.21</v>
      </c>
      <c r="H61" s="14">
        <v>5.33</v>
      </c>
      <c r="I61" s="14">
        <v>5.09</v>
      </c>
      <c r="J61" s="14">
        <v>8.42</v>
      </c>
      <c r="K61" s="26">
        <v>9.48</v>
      </c>
      <c r="L61" s="27"/>
      <c r="M61" s="7"/>
      <c r="N61" s="7"/>
      <c r="O61" s="7"/>
      <c r="P61" s="7"/>
      <c r="Q61" s="7"/>
      <c r="R61" s="12">
        <v>1</v>
      </c>
      <c r="S61" s="13" t="s">
        <v>93</v>
      </c>
      <c r="T61" s="12">
        <v>18.14</v>
      </c>
      <c r="U61" s="14">
        <v>5.44</v>
      </c>
      <c r="V61" s="14">
        <v>5.29</v>
      </c>
      <c r="W61" s="14">
        <v>5.11</v>
      </c>
      <c r="X61" s="14">
        <v>5.7</v>
      </c>
      <c r="Y61" s="14">
        <v>4.85</v>
      </c>
      <c r="Z61" s="14">
        <v>4.52</v>
      </c>
      <c r="AA61" s="14">
        <v>7.07</v>
      </c>
      <c r="AB61" s="26">
        <v>7.55</v>
      </c>
      <c r="AC61" s="27"/>
      <c r="AD61" s="41"/>
      <c r="AE61" s="41"/>
      <c r="AF61" s="41"/>
      <c r="AG61" s="41"/>
      <c r="AH61" s="45"/>
      <c r="AI61" s="45"/>
      <c r="AK61" s="12">
        <v>7</v>
      </c>
      <c r="AL61" s="13" t="s">
        <v>93</v>
      </c>
      <c r="AM61" s="12">
        <v>18.3</v>
      </c>
      <c r="AN61" s="14">
        <v>6.39</v>
      </c>
      <c r="AO61" s="14">
        <v>6.39</v>
      </c>
      <c r="AP61" s="14">
        <v>5.34</v>
      </c>
      <c r="AQ61" s="14">
        <v>6</v>
      </c>
      <c r="AR61" s="14">
        <v>5.26</v>
      </c>
      <c r="AS61" s="14">
        <v>5.19</v>
      </c>
      <c r="AT61" s="14">
        <v>7.41</v>
      </c>
      <c r="AU61" s="26">
        <v>9.04</v>
      </c>
      <c r="AV61" s="27"/>
      <c r="AW61" s="7"/>
      <c r="AX61" s="7"/>
      <c r="AY61" s="7"/>
      <c r="AZ61" s="7"/>
    </row>
    <row r="62" s="5" customFormat="1" spans="1:52">
      <c r="A62" s="12">
        <v>7</v>
      </c>
      <c r="B62" s="13" t="s">
        <v>93</v>
      </c>
      <c r="C62" s="12">
        <v>18.09</v>
      </c>
      <c r="D62" s="14">
        <v>7.81</v>
      </c>
      <c r="E62" s="14">
        <v>7.7</v>
      </c>
      <c r="F62" s="14">
        <v>5.72</v>
      </c>
      <c r="G62" s="14">
        <v>6.23</v>
      </c>
      <c r="H62" s="14">
        <v>5.3</v>
      </c>
      <c r="I62" s="14">
        <v>5.08</v>
      </c>
      <c r="J62" s="14">
        <v>8.52</v>
      </c>
      <c r="K62" s="26">
        <v>10.02</v>
      </c>
      <c r="L62" s="27"/>
      <c r="M62" s="7"/>
      <c r="N62" s="7"/>
      <c r="O62" s="7"/>
      <c r="P62" s="7"/>
      <c r="Q62" s="7"/>
      <c r="R62" s="12">
        <v>7</v>
      </c>
      <c r="S62" s="13" t="s">
        <v>93</v>
      </c>
      <c r="T62" s="12">
        <v>17.95</v>
      </c>
      <c r="U62" s="14">
        <v>5.69</v>
      </c>
      <c r="V62" s="14">
        <v>5.43</v>
      </c>
      <c r="W62" s="14">
        <v>5</v>
      </c>
      <c r="X62" s="14">
        <v>5.55</v>
      </c>
      <c r="Y62" s="14">
        <v>4.73</v>
      </c>
      <c r="Z62" s="14">
        <v>4.41</v>
      </c>
      <c r="AA62" s="14">
        <v>6.84</v>
      </c>
      <c r="AB62" s="26">
        <v>7.52</v>
      </c>
      <c r="AC62" s="27"/>
      <c r="AD62" s="41"/>
      <c r="AE62" s="41"/>
      <c r="AF62" s="41"/>
      <c r="AG62" s="41"/>
      <c r="AH62" s="45"/>
      <c r="AI62" s="45"/>
      <c r="AK62" s="12">
        <v>13</v>
      </c>
      <c r="AL62" s="13" t="s">
        <v>93</v>
      </c>
      <c r="AM62" s="12">
        <v>17.97</v>
      </c>
      <c r="AN62" s="14">
        <v>6.81</v>
      </c>
      <c r="AO62" s="14">
        <v>6.62</v>
      </c>
      <c r="AP62" s="14">
        <v>5.16</v>
      </c>
      <c r="AQ62" s="14">
        <v>5.85</v>
      </c>
      <c r="AR62" s="14">
        <v>5.09</v>
      </c>
      <c r="AS62" s="14">
        <v>5.11</v>
      </c>
      <c r="AT62" s="14">
        <v>7.27</v>
      </c>
      <c r="AU62" s="26">
        <v>9.08</v>
      </c>
      <c r="AV62" s="27"/>
      <c r="AW62" s="7"/>
      <c r="AX62" s="7"/>
      <c r="AY62" s="7"/>
      <c r="AZ62" s="7"/>
    </row>
    <row r="63" s="5" customFormat="1" spans="1:52">
      <c r="A63" s="12">
        <v>13</v>
      </c>
      <c r="B63" s="13" t="s">
        <v>93</v>
      </c>
      <c r="C63" s="12">
        <v>18.03</v>
      </c>
      <c r="D63" s="14">
        <v>7.58</v>
      </c>
      <c r="E63" s="14">
        <v>7.2</v>
      </c>
      <c r="F63" s="14">
        <v>5.33</v>
      </c>
      <c r="G63" s="14">
        <v>5.86</v>
      </c>
      <c r="H63" s="14">
        <v>5</v>
      </c>
      <c r="I63" s="14">
        <v>5.08</v>
      </c>
      <c r="J63" s="14">
        <v>7.8</v>
      </c>
      <c r="K63" s="26">
        <v>9.3</v>
      </c>
      <c r="L63" s="27"/>
      <c r="M63" s="7"/>
      <c r="N63" s="7"/>
      <c r="O63" s="7"/>
      <c r="P63" s="7"/>
      <c r="Q63" s="7"/>
      <c r="R63" s="12">
        <v>13</v>
      </c>
      <c r="S63" s="13" t="s">
        <v>93</v>
      </c>
      <c r="T63" s="12">
        <v>17.73</v>
      </c>
      <c r="U63" s="14">
        <v>5.69</v>
      </c>
      <c r="V63" s="14">
        <v>5.12</v>
      </c>
      <c r="W63" s="14">
        <v>4.82</v>
      </c>
      <c r="X63" s="14">
        <v>5.39</v>
      </c>
      <c r="Y63" s="14">
        <v>4.38</v>
      </c>
      <c r="Z63" s="14">
        <v>4.26</v>
      </c>
      <c r="AA63" s="14">
        <v>6.58</v>
      </c>
      <c r="AB63" s="26">
        <v>7.29</v>
      </c>
      <c r="AC63" s="27"/>
      <c r="AD63" s="41"/>
      <c r="AE63" s="41"/>
      <c r="AF63" s="41"/>
      <c r="AG63" s="41"/>
      <c r="AH63" s="45"/>
      <c r="AI63" s="45"/>
      <c r="AK63" s="12">
        <v>1</v>
      </c>
      <c r="AL63" s="13" t="s">
        <v>94</v>
      </c>
      <c r="AM63" s="12">
        <v>18.27</v>
      </c>
      <c r="AN63" s="14">
        <v>-0.26</v>
      </c>
      <c r="AO63" s="14">
        <v>0.6</v>
      </c>
      <c r="AP63" s="14">
        <v>5.25</v>
      </c>
      <c r="AQ63" s="14">
        <v>4.31</v>
      </c>
      <c r="AR63" s="14">
        <v>4.59</v>
      </c>
      <c r="AS63" s="14">
        <v>5.19</v>
      </c>
      <c r="AT63" s="14">
        <v>2.79</v>
      </c>
      <c r="AU63" s="26">
        <v>3.13</v>
      </c>
      <c r="AV63" s="27"/>
      <c r="AW63" s="7"/>
      <c r="AX63" s="7"/>
      <c r="AY63" s="7"/>
      <c r="AZ63" s="7"/>
    </row>
    <row r="64" s="5" customFormat="1" spans="1:52">
      <c r="A64" s="12">
        <v>1</v>
      </c>
      <c r="B64" s="13" t="s">
        <v>94</v>
      </c>
      <c r="C64" s="12">
        <v>18.3</v>
      </c>
      <c r="D64" s="14">
        <v>-0.48</v>
      </c>
      <c r="E64" s="14">
        <v>0.26</v>
      </c>
      <c r="F64" s="14">
        <v>4.82</v>
      </c>
      <c r="G64" s="14">
        <v>3.65</v>
      </c>
      <c r="H64" s="14">
        <v>3.98</v>
      </c>
      <c r="I64" s="14">
        <v>4.3</v>
      </c>
      <c r="J64" s="14">
        <v>2.39</v>
      </c>
      <c r="K64" s="26">
        <v>2.65</v>
      </c>
      <c r="L64" s="27"/>
      <c r="M64" s="7"/>
      <c r="N64" s="7"/>
      <c r="O64" s="7"/>
      <c r="P64" s="7"/>
      <c r="Q64" s="7"/>
      <c r="R64" s="12">
        <v>1</v>
      </c>
      <c r="S64" s="13" t="s">
        <v>94</v>
      </c>
      <c r="T64" s="12">
        <v>18.05</v>
      </c>
      <c r="U64" s="14">
        <v>-2.13</v>
      </c>
      <c r="V64" s="14">
        <v>-1.46</v>
      </c>
      <c r="W64" s="14">
        <v>4.33</v>
      </c>
      <c r="X64" s="14">
        <v>3.43</v>
      </c>
      <c r="Y64" s="14">
        <v>3.63</v>
      </c>
      <c r="Z64" s="14">
        <v>3.93</v>
      </c>
      <c r="AA64" s="14">
        <v>0.4</v>
      </c>
      <c r="AB64" s="26">
        <v>0.16</v>
      </c>
      <c r="AC64" s="27"/>
      <c r="AD64" s="41"/>
      <c r="AE64" s="41"/>
      <c r="AF64" s="41"/>
      <c r="AG64" s="41"/>
      <c r="AH64" s="45"/>
      <c r="AI64" s="45"/>
      <c r="AK64" s="12">
        <v>7</v>
      </c>
      <c r="AL64" s="13" t="s">
        <v>94</v>
      </c>
      <c r="AM64" s="12">
        <v>18.22</v>
      </c>
      <c r="AN64" s="14">
        <v>-0.68</v>
      </c>
      <c r="AO64" s="14">
        <v>-0.05</v>
      </c>
      <c r="AP64" s="14">
        <v>4.84</v>
      </c>
      <c r="AQ64" s="14">
        <v>4.06</v>
      </c>
      <c r="AR64" s="14">
        <v>4.14</v>
      </c>
      <c r="AS64" s="14">
        <v>4.9</v>
      </c>
      <c r="AT64" s="14">
        <v>1.89</v>
      </c>
      <c r="AU64" s="26">
        <v>2.38</v>
      </c>
      <c r="AV64" s="27"/>
      <c r="AW64" s="7"/>
      <c r="AX64" s="7"/>
      <c r="AY64" s="7"/>
      <c r="AZ64" s="7"/>
    </row>
    <row r="65" s="5" customFormat="1" spans="1:52">
      <c r="A65" s="12">
        <v>7</v>
      </c>
      <c r="B65" s="13" t="s">
        <v>94</v>
      </c>
      <c r="C65" s="12">
        <v>18.03</v>
      </c>
      <c r="D65" s="14">
        <v>-0.01</v>
      </c>
      <c r="E65" s="14">
        <v>0.8</v>
      </c>
      <c r="F65" s="14">
        <v>4.82</v>
      </c>
      <c r="G65" s="14">
        <v>3.59</v>
      </c>
      <c r="H65" s="14">
        <v>3.95</v>
      </c>
      <c r="I65" s="14">
        <v>4.29</v>
      </c>
      <c r="J65" s="14">
        <v>2.87</v>
      </c>
      <c r="K65" s="26">
        <v>3.07</v>
      </c>
      <c r="L65" s="27"/>
      <c r="M65" s="7"/>
      <c r="N65" s="7"/>
      <c r="O65" s="7"/>
      <c r="P65" s="7"/>
      <c r="Q65" s="7"/>
      <c r="R65" s="12">
        <v>7</v>
      </c>
      <c r="S65" s="13" t="s">
        <v>94</v>
      </c>
      <c r="T65" s="12">
        <v>17.87</v>
      </c>
      <c r="U65" s="14">
        <v>-1.88</v>
      </c>
      <c r="V65" s="14">
        <v>-1.23</v>
      </c>
      <c r="W65" s="14">
        <v>4.25</v>
      </c>
      <c r="X65" s="14">
        <v>3.27</v>
      </c>
      <c r="Y65" s="14">
        <v>3.58</v>
      </c>
      <c r="Z65" s="14">
        <v>3.78</v>
      </c>
      <c r="AA65" s="14">
        <v>0.44</v>
      </c>
      <c r="AB65" s="26">
        <v>0.52</v>
      </c>
      <c r="AC65" s="27"/>
      <c r="AD65" s="41"/>
      <c r="AE65" s="41"/>
      <c r="AF65" s="41"/>
      <c r="AG65" s="41"/>
      <c r="AH65" s="45"/>
      <c r="AI65" s="45"/>
      <c r="AK65" s="12">
        <v>13</v>
      </c>
      <c r="AL65" s="13" t="s">
        <v>94</v>
      </c>
      <c r="AM65" s="12">
        <v>17.89</v>
      </c>
      <c r="AN65" s="14">
        <v>-0.32</v>
      </c>
      <c r="AO65" s="14">
        <v>0.44</v>
      </c>
      <c r="AP65" s="14">
        <v>4.58</v>
      </c>
      <c r="AQ65" s="14">
        <v>3.85</v>
      </c>
      <c r="AR65" s="14">
        <v>4</v>
      </c>
      <c r="AS65" s="14">
        <v>4.64</v>
      </c>
      <c r="AT65" s="14">
        <v>2.64</v>
      </c>
      <c r="AU65" s="26">
        <v>2.87</v>
      </c>
      <c r="AV65" s="27"/>
      <c r="AW65" s="7"/>
      <c r="AX65" s="7"/>
      <c r="AY65" s="7"/>
      <c r="AZ65" s="7"/>
    </row>
    <row r="66" s="5" customFormat="1" spans="1:52">
      <c r="A66" s="12">
        <v>13</v>
      </c>
      <c r="B66" s="13" t="s">
        <v>94</v>
      </c>
      <c r="C66" s="12">
        <v>17.95</v>
      </c>
      <c r="D66" s="14">
        <v>-0.43</v>
      </c>
      <c r="E66" s="14">
        <v>0.21</v>
      </c>
      <c r="F66" s="14">
        <v>4.55</v>
      </c>
      <c r="G66" s="14">
        <v>3.42</v>
      </c>
      <c r="H66" s="14">
        <v>3.62</v>
      </c>
      <c r="I66" s="14">
        <v>3.97</v>
      </c>
      <c r="J66" s="14">
        <v>2.27</v>
      </c>
      <c r="K66" s="26">
        <v>2.32</v>
      </c>
      <c r="L66" s="27"/>
      <c r="M66" s="7"/>
      <c r="N66" s="7"/>
      <c r="O66" s="7"/>
      <c r="P66" s="7"/>
      <c r="Q66" s="7"/>
      <c r="R66" s="12">
        <v>13</v>
      </c>
      <c r="S66" s="13" t="s">
        <v>94</v>
      </c>
      <c r="T66" s="12">
        <v>17.6</v>
      </c>
      <c r="U66" s="14">
        <v>-2.03</v>
      </c>
      <c r="V66" s="14">
        <v>-1.4</v>
      </c>
      <c r="W66" s="14">
        <v>4.09</v>
      </c>
      <c r="X66" s="14">
        <v>3.07</v>
      </c>
      <c r="Y66" s="14">
        <v>3.43</v>
      </c>
      <c r="Z66" s="14">
        <v>3.68</v>
      </c>
      <c r="AA66" s="14">
        <v>0.16</v>
      </c>
      <c r="AB66" s="26">
        <v>0.05</v>
      </c>
      <c r="AC66" s="27"/>
      <c r="AD66" s="41"/>
      <c r="AE66" s="41"/>
      <c r="AF66" s="41"/>
      <c r="AG66" s="41"/>
      <c r="AH66" s="45"/>
      <c r="AI66" s="45"/>
      <c r="AK66" s="12">
        <v>1</v>
      </c>
      <c r="AL66" s="13" t="s">
        <v>95</v>
      </c>
      <c r="AM66" s="12">
        <v>19.78</v>
      </c>
      <c r="AN66" s="14" t="s">
        <v>96</v>
      </c>
      <c r="AO66" s="14" t="s">
        <v>96</v>
      </c>
      <c r="AP66" s="14">
        <v>2.28</v>
      </c>
      <c r="AQ66" s="14">
        <v>12.4</v>
      </c>
      <c r="AR66" s="14">
        <v>13.16</v>
      </c>
      <c r="AS66" s="14">
        <v>5.41</v>
      </c>
      <c r="AT66" s="14" t="s">
        <v>96</v>
      </c>
      <c r="AU66" s="26" t="s">
        <v>96</v>
      </c>
      <c r="AV66" s="27"/>
      <c r="AW66" s="7"/>
      <c r="AX66" s="7"/>
      <c r="AY66" s="7"/>
      <c r="AZ66" s="7"/>
    </row>
    <row r="67" s="5" customFormat="1" spans="1:52">
      <c r="A67" s="12">
        <v>1</v>
      </c>
      <c r="B67" s="13" t="s">
        <v>95</v>
      </c>
      <c r="C67" s="12">
        <v>19.98</v>
      </c>
      <c r="D67" s="14" t="s">
        <v>96</v>
      </c>
      <c r="E67" s="14" t="s">
        <v>96</v>
      </c>
      <c r="F67" s="14">
        <v>2.83</v>
      </c>
      <c r="G67" s="14">
        <v>13.15</v>
      </c>
      <c r="H67" s="14">
        <v>13.46</v>
      </c>
      <c r="I67" s="14">
        <v>5.16</v>
      </c>
      <c r="J67" s="14" t="s">
        <v>96</v>
      </c>
      <c r="K67" s="26" t="s">
        <v>96</v>
      </c>
      <c r="L67" s="27"/>
      <c r="M67" s="7"/>
      <c r="N67" s="7"/>
      <c r="O67" s="7"/>
      <c r="P67" s="7"/>
      <c r="Q67" s="7"/>
      <c r="R67" s="12">
        <v>1</v>
      </c>
      <c r="S67" s="13" t="s">
        <v>95</v>
      </c>
      <c r="T67" s="12">
        <v>19.91</v>
      </c>
      <c r="U67" s="14" t="s">
        <v>96</v>
      </c>
      <c r="V67" s="14" t="s">
        <v>96</v>
      </c>
      <c r="W67" s="14">
        <v>0.7</v>
      </c>
      <c r="X67" s="14">
        <v>9.73</v>
      </c>
      <c r="Y67" s="14">
        <v>12.61</v>
      </c>
      <c r="Z67" s="14">
        <v>3.56</v>
      </c>
      <c r="AA67" s="14" t="s">
        <v>96</v>
      </c>
      <c r="AB67" s="26" t="s">
        <v>96</v>
      </c>
      <c r="AC67" s="27"/>
      <c r="AD67" s="41"/>
      <c r="AE67" s="41"/>
      <c r="AF67" s="41"/>
      <c r="AG67" s="41"/>
      <c r="AH67" s="45"/>
      <c r="AI67" s="45"/>
      <c r="AK67" s="12">
        <v>7</v>
      </c>
      <c r="AL67" s="13" t="s">
        <v>95</v>
      </c>
      <c r="AM67" s="12">
        <v>19.75</v>
      </c>
      <c r="AN67" s="14" t="s">
        <v>96</v>
      </c>
      <c r="AO67" s="14" t="s">
        <v>96</v>
      </c>
      <c r="AP67" s="14">
        <v>1.85</v>
      </c>
      <c r="AQ67" s="14">
        <v>11.99</v>
      </c>
      <c r="AR67" s="14">
        <v>12.49</v>
      </c>
      <c r="AS67" s="14">
        <v>4.92</v>
      </c>
      <c r="AT67" s="14" t="s">
        <v>96</v>
      </c>
      <c r="AU67" s="26" t="s">
        <v>96</v>
      </c>
      <c r="AV67" s="27"/>
      <c r="AW67" s="7"/>
      <c r="AX67" s="7"/>
      <c r="AY67" s="7"/>
      <c r="AZ67" s="7"/>
    </row>
    <row r="68" s="5" customFormat="1" spans="1:52">
      <c r="A68" s="12">
        <v>7</v>
      </c>
      <c r="B68" s="13" t="s">
        <v>95</v>
      </c>
      <c r="C68" s="12">
        <v>19.65</v>
      </c>
      <c r="D68" s="14" t="s">
        <v>96</v>
      </c>
      <c r="E68" s="14" t="s">
        <v>96</v>
      </c>
      <c r="F68" s="14">
        <v>2.57</v>
      </c>
      <c r="G68" s="14">
        <v>13.53</v>
      </c>
      <c r="H68" s="14">
        <v>14.21</v>
      </c>
      <c r="I68" s="14">
        <v>5.98</v>
      </c>
      <c r="J68" s="14" t="s">
        <v>96</v>
      </c>
      <c r="K68" s="26" t="s">
        <v>96</v>
      </c>
      <c r="L68" s="27"/>
      <c r="M68" s="7"/>
      <c r="N68" s="7"/>
      <c r="O68" s="7"/>
      <c r="P68" s="7"/>
      <c r="Q68" s="7"/>
      <c r="R68" s="12">
        <v>7</v>
      </c>
      <c r="S68" s="13" t="s">
        <v>95</v>
      </c>
      <c r="T68" s="12">
        <v>19.6</v>
      </c>
      <c r="U68" s="14" t="s">
        <v>96</v>
      </c>
      <c r="V68" s="14" t="s">
        <v>96</v>
      </c>
      <c r="W68" s="14">
        <v>0.84</v>
      </c>
      <c r="X68" s="14">
        <v>10.3</v>
      </c>
      <c r="Y68" s="14">
        <v>12.34</v>
      </c>
      <c r="Z68" s="14">
        <v>3.22</v>
      </c>
      <c r="AA68" s="14" t="s">
        <v>96</v>
      </c>
      <c r="AB68" s="26" t="s">
        <v>96</v>
      </c>
      <c r="AC68" s="27"/>
      <c r="AD68" s="41"/>
      <c r="AE68" s="41"/>
      <c r="AF68" s="41"/>
      <c r="AG68" s="41"/>
      <c r="AH68" s="45"/>
      <c r="AI68" s="45"/>
      <c r="AK68" s="12">
        <v>13</v>
      </c>
      <c r="AL68" s="13" t="s">
        <v>95</v>
      </c>
      <c r="AM68" s="12">
        <v>19.63</v>
      </c>
      <c r="AN68" s="14" t="s">
        <v>96</v>
      </c>
      <c r="AO68" s="14" t="s">
        <v>96</v>
      </c>
      <c r="AP68" s="14">
        <v>0.85</v>
      </c>
      <c r="AQ68" s="14">
        <v>12.92</v>
      </c>
      <c r="AR68" s="14">
        <v>11.94</v>
      </c>
      <c r="AS68" s="14">
        <v>3.78</v>
      </c>
      <c r="AT68" s="14" t="s">
        <v>96</v>
      </c>
      <c r="AU68" s="26" t="s">
        <v>96</v>
      </c>
      <c r="AV68" s="27"/>
      <c r="AW68" s="7"/>
      <c r="AX68" s="7"/>
      <c r="AY68" s="7"/>
      <c r="AZ68" s="7"/>
    </row>
    <row r="69" s="5" customFormat="1" spans="1:52">
      <c r="A69" s="12">
        <v>13</v>
      </c>
      <c r="B69" s="13" t="s">
        <v>95</v>
      </c>
      <c r="C69" s="12">
        <v>19.57</v>
      </c>
      <c r="D69" s="14" t="s">
        <v>96</v>
      </c>
      <c r="E69" s="14" t="s">
        <v>96</v>
      </c>
      <c r="F69" s="14">
        <v>2.33</v>
      </c>
      <c r="G69" s="14">
        <v>13.05</v>
      </c>
      <c r="H69" s="14">
        <v>13.25</v>
      </c>
      <c r="I69" s="14">
        <v>5.06</v>
      </c>
      <c r="J69" s="14" t="s">
        <v>96</v>
      </c>
      <c r="K69" s="26" t="s">
        <v>96</v>
      </c>
      <c r="L69" s="27"/>
      <c r="M69" s="7"/>
      <c r="N69" s="7"/>
      <c r="O69" s="7"/>
      <c r="P69" s="7"/>
      <c r="Q69" s="7"/>
      <c r="R69" s="12">
        <v>13</v>
      </c>
      <c r="S69" s="13" t="s">
        <v>95</v>
      </c>
      <c r="T69" s="12">
        <v>19.48</v>
      </c>
      <c r="U69" s="14" t="s">
        <v>96</v>
      </c>
      <c r="V69" s="14" t="s">
        <v>96</v>
      </c>
      <c r="W69" s="14">
        <v>0.37</v>
      </c>
      <c r="X69" s="14">
        <v>10.28</v>
      </c>
      <c r="Y69" s="14">
        <v>12.01</v>
      </c>
      <c r="Z69" s="14">
        <v>2.57</v>
      </c>
      <c r="AA69" s="14" t="s">
        <v>96</v>
      </c>
      <c r="AB69" s="26" t="s">
        <v>96</v>
      </c>
      <c r="AC69" s="27"/>
      <c r="AD69" s="41"/>
      <c r="AE69" s="41"/>
      <c r="AF69" s="41"/>
      <c r="AG69" s="41"/>
      <c r="AH69" s="45"/>
      <c r="AI69" s="45"/>
      <c r="AK69" s="12">
        <v>1</v>
      </c>
      <c r="AL69" s="13" t="s">
        <v>97</v>
      </c>
      <c r="AM69" s="12">
        <v>19.69</v>
      </c>
      <c r="AN69" s="14" t="s">
        <v>96</v>
      </c>
      <c r="AO69" s="14" t="s">
        <v>96</v>
      </c>
      <c r="AP69" s="14">
        <v>3.95</v>
      </c>
      <c r="AQ69" s="14">
        <v>15.23</v>
      </c>
      <c r="AR69" s="14">
        <v>14.29</v>
      </c>
      <c r="AS69" s="14">
        <v>6.45</v>
      </c>
      <c r="AT69" s="14" t="s">
        <v>96</v>
      </c>
      <c r="AU69" s="26" t="s">
        <v>96</v>
      </c>
      <c r="AV69" s="27"/>
      <c r="AW69" s="7"/>
      <c r="AX69" s="7"/>
      <c r="AY69" s="7"/>
      <c r="AZ69" s="7"/>
    </row>
    <row r="70" s="5" customFormat="1" spans="1:52">
      <c r="A70" s="12">
        <v>1</v>
      </c>
      <c r="B70" s="13" t="s">
        <v>97</v>
      </c>
      <c r="C70" s="12">
        <v>19.82</v>
      </c>
      <c r="D70" s="14" t="s">
        <v>96</v>
      </c>
      <c r="E70" s="14" t="s">
        <v>96</v>
      </c>
      <c r="F70" s="14">
        <v>4.89</v>
      </c>
      <c r="G70" s="14">
        <v>15.9</v>
      </c>
      <c r="H70" s="14">
        <v>14.72</v>
      </c>
      <c r="I70" s="14">
        <v>6.88</v>
      </c>
      <c r="J70" s="14" t="s">
        <v>96</v>
      </c>
      <c r="K70" s="26" t="s">
        <v>96</v>
      </c>
      <c r="L70" s="27"/>
      <c r="M70" s="7"/>
      <c r="N70" s="7"/>
      <c r="O70" s="7"/>
      <c r="P70" s="7"/>
      <c r="Q70" s="7"/>
      <c r="R70" s="12">
        <v>1</v>
      </c>
      <c r="S70" s="13" t="s">
        <v>97</v>
      </c>
      <c r="T70" s="12">
        <v>19.84</v>
      </c>
      <c r="U70" s="14" t="s">
        <v>96</v>
      </c>
      <c r="V70" s="14" t="s">
        <v>96</v>
      </c>
      <c r="W70" s="14">
        <v>2.8</v>
      </c>
      <c r="X70" s="14">
        <v>12.72</v>
      </c>
      <c r="Y70" s="14">
        <v>12.96</v>
      </c>
      <c r="Z70" s="14">
        <v>5.38</v>
      </c>
      <c r="AA70" s="14" t="s">
        <v>96</v>
      </c>
      <c r="AB70" s="26" t="s">
        <v>96</v>
      </c>
      <c r="AC70" s="27"/>
      <c r="AD70" s="41"/>
      <c r="AE70" s="41"/>
      <c r="AF70" s="41"/>
      <c r="AG70" s="41"/>
      <c r="AH70" s="45"/>
      <c r="AI70" s="45"/>
      <c r="AK70" s="12">
        <v>7</v>
      </c>
      <c r="AL70" s="13" t="s">
        <v>97</v>
      </c>
      <c r="AM70" s="12">
        <v>19.73</v>
      </c>
      <c r="AN70" s="14" t="s">
        <v>96</v>
      </c>
      <c r="AO70" s="14" t="s">
        <v>96</v>
      </c>
      <c r="AP70" s="14">
        <v>3.58</v>
      </c>
      <c r="AQ70" s="14">
        <v>14.82</v>
      </c>
      <c r="AR70" s="14">
        <v>13.89</v>
      </c>
      <c r="AS70" s="14">
        <v>5.94</v>
      </c>
      <c r="AT70" s="14" t="s">
        <v>96</v>
      </c>
      <c r="AU70" s="26" t="s">
        <v>96</v>
      </c>
      <c r="AV70" s="27"/>
      <c r="AW70" s="7"/>
      <c r="AX70" s="7"/>
      <c r="AY70" s="7"/>
      <c r="AZ70" s="7"/>
    </row>
    <row r="71" s="5" customFormat="1" spans="1:52">
      <c r="A71" s="12">
        <v>7</v>
      </c>
      <c r="B71" s="13" t="s">
        <v>97</v>
      </c>
      <c r="C71" s="12">
        <v>19.55</v>
      </c>
      <c r="D71" s="14" t="s">
        <v>96</v>
      </c>
      <c r="E71" s="14" t="s">
        <v>96</v>
      </c>
      <c r="F71" s="14">
        <v>4.49</v>
      </c>
      <c r="G71" s="14">
        <v>16.15</v>
      </c>
      <c r="H71" s="14">
        <v>14.41</v>
      </c>
      <c r="I71" s="14">
        <v>7.32</v>
      </c>
      <c r="J71" s="14" t="s">
        <v>96</v>
      </c>
      <c r="K71" s="26" t="s">
        <v>96</v>
      </c>
      <c r="L71" s="27"/>
      <c r="M71" s="7"/>
      <c r="N71" s="7"/>
      <c r="O71" s="7"/>
      <c r="P71" s="7"/>
      <c r="Q71" s="7"/>
      <c r="R71" s="12">
        <v>7</v>
      </c>
      <c r="S71" s="13" t="s">
        <v>97</v>
      </c>
      <c r="T71" s="12">
        <v>19.56</v>
      </c>
      <c r="U71" s="14" t="s">
        <v>96</v>
      </c>
      <c r="V71" s="14" t="s">
        <v>96</v>
      </c>
      <c r="W71" s="14">
        <v>2.49</v>
      </c>
      <c r="X71" s="14">
        <v>13.31</v>
      </c>
      <c r="Y71" s="14">
        <v>12.64</v>
      </c>
      <c r="Z71" s="14">
        <v>4.95</v>
      </c>
      <c r="AA71" s="14" t="s">
        <v>96</v>
      </c>
      <c r="AB71" s="26" t="s">
        <v>96</v>
      </c>
      <c r="AC71" s="27"/>
      <c r="AD71" s="41"/>
      <c r="AE71" s="41"/>
      <c r="AF71" s="41"/>
      <c r="AG71" s="41"/>
      <c r="AH71" s="45"/>
      <c r="AI71" s="45"/>
      <c r="AK71" s="12">
        <v>13</v>
      </c>
      <c r="AL71" s="13" t="s">
        <v>97</v>
      </c>
      <c r="AM71" s="12">
        <v>19.63</v>
      </c>
      <c r="AN71" s="14" t="s">
        <v>96</v>
      </c>
      <c r="AO71" s="14" t="s">
        <v>96</v>
      </c>
      <c r="AP71" s="14">
        <v>2.31</v>
      </c>
      <c r="AQ71" s="14">
        <v>13.88</v>
      </c>
      <c r="AR71" s="14">
        <v>12.89</v>
      </c>
      <c r="AS71" s="14">
        <v>5.29</v>
      </c>
      <c r="AT71" s="14" t="s">
        <v>96</v>
      </c>
      <c r="AU71" s="26" t="s">
        <v>96</v>
      </c>
      <c r="AV71" s="27"/>
      <c r="AW71" s="7"/>
      <c r="AX71" s="7"/>
      <c r="AY71" s="7"/>
      <c r="AZ71" s="7"/>
    </row>
    <row r="72" s="5" customFormat="1" ht="15.75" spans="1:52">
      <c r="A72" s="12">
        <v>13</v>
      </c>
      <c r="B72" s="13" t="s">
        <v>97</v>
      </c>
      <c r="C72" s="15">
        <v>19.54</v>
      </c>
      <c r="D72" s="16" t="s">
        <v>96</v>
      </c>
      <c r="E72" s="16" t="s">
        <v>96</v>
      </c>
      <c r="F72" s="16">
        <v>3.81</v>
      </c>
      <c r="G72" s="16">
        <v>15.82</v>
      </c>
      <c r="H72" s="16">
        <v>14.21</v>
      </c>
      <c r="I72" s="16">
        <v>6.62</v>
      </c>
      <c r="J72" s="16" t="s">
        <v>96</v>
      </c>
      <c r="K72" s="29" t="s">
        <v>96</v>
      </c>
      <c r="L72" s="27"/>
      <c r="M72" s="7"/>
      <c r="N72" s="7"/>
      <c r="O72" s="7"/>
      <c r="P72" s="7"/>
      <c r="Q72" s="7"/>
      <c r="R72" s="12">
        <v>13</v>
      </c>
      <c r="S72" s="13" t="s">
        <v>97</v>
      </c>
      <c r="T72" s="15">
        <v>19.47</v>
      </c>
      <c r="U72" s="16" t="s">
        <v>96</v>
      </c>
      <c r="V72" s="16" t="s">
        <v>96</v>
      </c>
      <c r="W72" s="16">
        <v>1.76</v>
      </c>
      <c r="X72" s="16">
        <v>13.29</v>
      </c>
      <c r="Y72" s="16">
        <v>12.72</v>
      </c>
      <c r="Z72" s="16">
        <v>4.63</v>
      </c>
      <c r="AA72" s="16" t="s">
        <v>96</v>
      </c>
      <c r="AB72" s="29" t="s">
        <v>96</v>
      </c>
      <c r="AC72" s="27"/>
      <c r="AD72" s="41"/>
      <c r="AE72" s="41"/>
      <c r="AF72" s="41"/>
      <c r="AG72" s="41"/>
      <c r="AH72" s="45"/>
      <c r="AI72" s="45"/>
      <c r="AK72" s="12"/>
      <c r="AL72" s="13"/>
      <c r="AM72" s="15"/>
      <c r="AN72" s="16"/>
      <c r="AO72" s="16"/>
      <c r="AP72" s="16"/>
      <c r="AQ72" s="16"/>
      <c r="AR72" s="16"/>
      <c r="AS72" s="16"/>
      <c r="AT72" s="16"/>
      <c r="AU72" s="29"/>
      <c r="AV72" s="27"/>
      <c r="AW72" s="7"/>
      <c r="AX72" s="7"/>
      <c r="AY72" s="7"/>
      <c r="AZ72" s="7"/>
    </row>
    <row r="73" s="5" customFormat="1" spans="1:52">
      <c r="A73" s="17"/>
      <c r="B73" s="18"/>
      <c r="C73" s="22" t="s">
        <v>22</v>
      </c>
      <c r="D73" s="23"/>
      <c r="E73" s="23"/>
      <c r="F73" s="23"/>
      <c r="G73" s="23"/>
      <c r="H73" s="23"/>
      <c r="I73" s="23"/>
      <c r="J73" s="23"/>
      <c r="K73" s="32"/>
      <c r="L73" s="33"/>
      <c r="M73" s="7"/>
      <c r="N73" s="7"/>
      <c r="O73" s="7"/>
      <c r="P73" s="7"/>
      <c r="Q73" s="7"/>
      <c r="R73" s="17"/>
      <c r="S73" s="18"/>
      <c r="T73" s="34" t="s">
        <v>104</v>
      </c>
      <c r="U73" s="35"/>
      <c r="V73" s="35"/>
      <c r="W73" s="35"/>
      <c r="X73" s="35"/>
      <c r="Y73" s="35"/>
      <c r="Z73" s="35"/>
      <c r="AA73" s="35"/>
      <c r="AB73" s="38"/>
      <c r="AC73" s="39"/>
      <c r="AD73" s="40"/>
      <c r="AE73" s="40"/>
      <c r="AF73" s="40"/>
      <c r="AG73" s="40"/>
      <c r="AH73" s="4"/>
      <c r="AI73" s="4"/>
      <c r="AK73" s="17"/>
      <c r="AL73" s="18"/>
      <c r="AM73" s="34" t="s">
        <v>105</v>
      </c>
      <c r="AN73" s="35"/>
      <c r="AO73" s="35"/>
      <c r="AP73" s="35"/>
      <c r="AQ73" s="35"/>
      <c r="AR73" s="35"/>
      <c r="AS73" s="35"/>
      <c r="AT73" s="35"/>
      <c r="AU73" s="38"/>
      <c r="AV73" s="39"/>
      <c r="AW73" s="7"/>
      <c r="AX73" s="7"/>
      <c r="AY73" s="7"/>
      <c r="AZ73" s="7"/>
    </row>
    <row r="74" s="5" customFormat="1" spans="1:52">
      <c r="A74" s="12" t="s">
        <v>11</v>
      </c>
      <c r="B74" s="13" t="s">
        <v>12</v>
      </c>
      <c r="C74" s="12" t="s">
        <v>13</v>
      </c>
      <c r="D74" s="14" t="s">
        <v>81</v>
      </c>
      <c r="E74" s="14" t="s">
        <v>82</v>
      </c>
      <c r="F74" s="14" t="s">
        <v>83</v>
      </c>
      <c r="G74" s="14" t="s">
        <v>84</v>
      </c>
      <c r="H74" s="14" t="s">
        <v>85</v>
      </c>
      <c r="I74" s="14" t="s">
        <v>86</v>
      </c>
      <c r="J74" s="14" t="s">
        <v>87</v>
      </c>
      <c r="K74" s="26" t="s">
        <v>88</v>
      </c>
      <c r="L74" s="27"/>
      <c r="M74" s="7"/>
      <c r="N74" s="7"/>
      <c r="O74" s="7"/>
      <c r="P74" s="7"/>
      <c r="Q74" s="7"/>
      <c r="R74" s="12" t="s">
        <v>11</v>
      </c>
      <c r="S74" s="13" t="s">
        <v>12</v>
      </c>
      <c r="T74" s="12" t="s">
        <v>13</v>
      </c>
      <c r="U74" s="14" t="s">
        <v>81</v>
      </c>
      <c r="V74" s="14" t="s">
        <v>82</v>
      </c>
      <c r="W74" s="14" t="s">
        <v>83</v>
      </c>
      <c r="X74" s="14" t="s">
        <v>84</v>
      </c>
      <c r="Y74" s="14" t="s">
        <v>85</v>
      </c>
      <c r="Z74" s="14" t="s">
        <v>86</v>
      </c>
      <c r="AA74" s="14" t="s">
        <v>87</v>
      </c>
      <c r="AB74" s="26" t="s">
        <v>88</v>
      </c>
      <c r="AC74" s="27"/>
      <c r="AD74" s="41"/>
      <c r="AE74" s="41"/>
      <c r="AF74" s="41"/>
      <c r="AG74" s="41"/>
      <c r="AH74" s="45"/>
      <c r="AI74" s="45"/>
      <c r="AK74" s="12" t="s">
        <v>11</v>
      </c>
      <c r="AL74" s="13" t="s">
        <v>12</v>
      </c>
      <c r="AM74" s="12" t="s">
        <v>13</v>
      </c>
      <c r="AN74" s="14" t="s">
        <v>81</v>
      </c>
      <c r="AO74" s="14" t="s">
        <v>82</v>
      </c>
      <c r="AP74" s="14" t="s">
        <v>83</v>
      </c>
      <c r="AQ74" s="14" t="s">
        <v>84</v>
      </c>
      <c r="AR74" s="14" t="s">
        <v>85</v>
      </c>
      <c r="AS74" s="14" t="s">
        <v>86</v>
      </c>
      <c r="AT74" s="14" t="s">
        <v>87</v>
      </c>
      <c r="AU74" s="26" t="s">
        <v>88</v>
      </c>
      <c r="AV74" s="27"/>
      <c r="AW74" s="7"/>
      <c r="AX74" s="7"/>
      <c r="AY74" s="7"/>
      <c r="AZ74" s="7"/>
    </row>
    <row r="75" s="5" customFormat="1" spans="1:52">
      <c r="A75" s="12">
        <v>1</v>
      </c>
      <c r="B75" s="13" t="s">
        <v>93</v>
      </c>
      <c r="C75" s="12">
        <v>18.3</v>
      </c>
      <c r="D75" s="14">
        <v>8.17</v>
      </c>
      <c r="E75" s="14">
        <v>8.31</v>
      </c>
      <c r="F75" s="14">
        <v>5.13</v>
      </c>
      <c r="G75" s="14">
        <v>5.67</v>
      </c>
      <c r="H75" s="14">
        <v>4.88</v>
      </c>
      <c r="I75" s="14">
        <v>4.47</v>
      </c>
      <c r="J75" s="14">
        <v>8.77</v>
      </c>
      <c r="K75" s="26">
        <v>10.48</v>
      </c>
      <c r="L75" s="27"/>
      <c r="M75" s="7"/>
      <c r="N75" s="7"/>
      <c r="O75" s="7"/>
      <c r="P75" s="7"/>
      <c r="Q75" s="7"/>
      <c r="R75" s="12">
        <v>1</v>
      </c>
      <c r="S75" s="13" t="s">
        <v>93</v>
      </c>
      <c r="T75" s="12">
        <v>18.44</v>
      </c>
      <c r="U75" s="14">
        <v>5.29</v>
      </c>
      <c r="V75" s="14">
        <v>4.66</v>
      </c>
      <c r="W75" s="14">
        <v>4.54</v>
      </c>
      <c r="X75" s="14">
        <v>5.27</v>
      </c>
      <c r="Y75" s="14">
        <v>4.63</v>
      </c>
      <c r="Z75" s="14">
        <v>4.56</v>
      </c>
      <c r="AA75" s="14">
        <v>6.79</v>
      </c>
      <c r="AB75" s="26">
        <v>7.69</v>
      </c>
      <c r="AC75" s="27"/>
      <c r="AD75" s="41"/>
      <c r="AE75" s="41"/>
      <c r="AF75" s="41"/>
      <c r="AG75" s="41"/>
      <c r="AH75" s="45"/>
      <c r="AI75" s="45"/>
      <c r="AK75" s="12">
        <v>1</v>
      </c>
      <c r="AL75" s="13" t="s">
        <v>93</v>
      </c>
      <c r="AM75" s="12">
        <v>18.08</v>
      </c>
      <c r="AN75" s="14">
        <v>6.65</v>
      </c>
      <c r="AO75" s="14">
        <v>6.45</v>
      </c>
      <c r="AP75" s="14">
        <v>4.98</v>
      </c>
      <c r="AQ75" s="14">
        <v>5.48</v>
      </c>
      <c r="AR75" s="14">
        <v>4.61</v>
      </c>
      <c r="AS75" s="14">
        <v>4.39</v>
      </c>
      <c r="AT75" s="14">
        <v>7.77</v>
      </c>
      <c r="AU75" s="26">
        <v>9.28</v>
      </c>
      <c r="AV75" s="27"/>
      <c r="AW75" s="7"/>
      <c r="AX75" s="7"/>
      <c r="AY75" s="7"/>
      <c r="AZ75" s="7"/>
    </row>
    <row r="76" s="5" customFormat="1" spans="1:52">
      <c r="A76" s="12">
        <v>7</v>
      </c>
      <c r="B76" s="13" t="s">
        <v>93</v>
      </c>
      <c r="C76" s="12">
        <v>18.25</v>
      </c>
      <c r="D76" s="14">
        <v>7.92</v>
      </c>
      <c r="E76" s="14">
        <v>7.82</v>
      </c>
      <c r="F76" s="14">
        <v>4.86</v>
      </c>
      <c r="G76" s="14">
        <v>5.43</v>
      </c>
      <c r="H76" s="14">
        <v>4.72</v>
      </c>
      <c r="I76" s="14">
        <v>4.35</v>
      </c>
      <c r="J76" s="14">
        <v>8.35</v>
      </c>
      <c r="K76" s="26">
        <v>10.74</v>
      </c>
      <c r="L76" s="27"/>
      <c r="M76" s="7"/>
      <c r="N76" s="7"/>
      <c r="O76" s="7"/>
      <c r="P76" s="7"/>
      <c r="Q76" s="7"/>
      <c r="R76" s="12">
        <v>7</v>
      </c>
      <c r="S76" s="13" t="s">
        <v>93</v>
      </c>
      <c r="T76" s="12">
        <v>18.14</v>
      </c>
      <c r="U76" s="14">
        <v>5.13</v>
      </c>
      <c r="V76" s="14">
        <v>4.53</v>
      </c>
      <c r="W76" s="14">
        <v>4.78</v>
      </c>
      <c r="X76" s="14">
        <v>5.51</v>
      </c>
      <c r="Y76" s="14">
        <v>4.64</v>
      </c>
      <c r="Z76" s="14">
        <v>4.57</v>
      </c>
      <c r="AA76" s="14">
        <v>6.72</v>
      </c>
      <c r="AB76" s="26">
        <v>7.36</v>
      </c>
      <c r="AC76" s="27"/>
      <c r="AD76" s="41"/>
      <c r="AE76" s="41"/>
      <c r="AF76" s="41"/>
      <c r="AG76" s="41"/>
      <c r="AH76" s="45"/>
      <c r="AI76" s="45"/>
      <c r="AK76" s="12">
        <v>7</v>
      </c>
      <c r="AL76" s="13" t="s">
        <v>93</v>
      </c>
      <c r="AM76" s="12">
        <v>18.09</v>
      </c>
      <c r="AN76" s="14">
        <v>6.41</v>
      </c>
      <c r="AO76" s="14">
        <v>6.04</v>
      </c>
      <c r="AP76" s="14">
        <v>4.28</v>
      </c>
      <c r="AQ76" s="14">
        <v>5</v>
      </c>
      <c r="AR76" s="14">
        <v>4.09</v>
      </c>
      <c r="AS76" s="14">
        <v>4.02</v>
      </c>
      <c r="AT76" s="14">
        <v>7.09</v>
      </c>
      <c r="AU76" s="26">
        <v>8.97</v>
      </c>
      <c r="AV76" s="27"/>
      <c r="AW76" s="7"/>
      <c r="AX76" s="7"/>
      <c r="AY76" s="7"/>
      <c r="AZ76" s="7"/>
    </row>
    <row r="77" s="5" customFormat="1" spans="1:52">
      <c r="A77" s="12">
        <v>13</v>
      </c>
      <c r="B77" s="13" t="s">
        <v>93</v>
      </c>
      <c r="C77" s="12">
        <v>18.25</v>
      </c>
      <c r="D77" s="14">
        <v>7.26</v>
      </c>
      <c r="E77" s="14">
        <v>7.23</v>
      </c>
      <c r="F77" s="14">
        <v>4.45</v>
      </c>
      <c r="G77" s="14">
        <v>5.12</v>
      </c>
      <c r="H77" s="14">
        <v>4.34</v>
      </c>
      <c r="I77" s="14">
        <v>3.99</v>
      </c>
      <c r="J77" s="14">
        <v>7.7</v>
      </c>
      <c r="K77" s="26">
        <v>10.11</v>
      </c>
      <c r="L77" s="27"/>
      <c r="M77" s="7"/>
      <c r="N77" s="7"/>
      <c r="O77" s="7"/>
      <c r="P77" s="7"/>
      <c r="Q77" s="7"/>
      <c r="R77" s="12">
        <v>13</v>
      </c>
      <c r="S77" s="13" t="s">
        <v>93</v>
      </c>
      <c r="T77" s="12">
        <v>18.02</v>
      </c>
      <c r="U77" s="14">
        <v>5.15</v>
      </c>
      <c r="V77" s="14">
        <v>4.33</v>
      </c>
      <c r="W77" s="14">
        <v>4.16</v>
      </c>
      <c r="X77" s="14">
        <v>4.94</v>
      </c>
      <c r="Y77" s="14">
        <v>4.16</v>
      </c>
      <c r="Z77" s="14">
        <v>4.13</v>
      </c>
      <c r="AA77" s="14">
        <v>6.24</v>
      </c>
      <c r="AB77" s="26">
        <v>7.24</v>
      </c>
      <c r="AC77" s="27"/>
      <c r="AD77" s="41"/>
      <c r="AE77" s="41"/>
      <c r="AF77" s="41"/>
      <c r="AG77" s="41"/>
      <c r="AH77" s="45"/>
      <c r="AI77" s="45"/>
      <c r="AK77" s="12">
        <v>13</v>
      </c>
      <c r="AL77" s="13" t="s">
        <v>93</v>
      </c>
      <c r="AM77" s="12">
        <v>17.88</v>
      </c>
      <c r="AN77" s="14">
        <v>6.31</v>
      </c>
      <c r="AO77" s="14">
        <v>5.93</v>
      </c>
      <c r="AP77" s="14">
        <v>3.98</v>
      </c>
      <c r="AQ77" s="14">
        <v>4.87</v>
      </c>
      <c r="AR77" s="14">
        <v>3.75</v>
      </c>
      <c r="AS77" s="14">
        <v>3.83</v>
      </c>
      <c r="AT77" s="14">
        <v>6.7</v>
      </c>
      <c r="AU77" s="26">
        <v>8.7</v>
      </c>
      <c r="AV77" s="27"/>
      <c r="AW77" s="7"/>
      <c r="AX77" s="7"/>
      <c r="AY77" s="7"/>
      <c r="AZ77" s="7"/>
    </row>
    <row r="78" s="5" customFormat="1" spans="1:52">
      <c r="A78" s="12">
        <v>1</v>
      </c>
      <c r="B78" s="13" t="s">
        <v>94</v>
      </c>
      <c r="C78" s="12">
        <v>18.23</v>
      </c>
      <c r="D78" s="14">
        <v>0.78</v>
      </c>
      <c r="E78" s="14">
        <v>1.54</v>
      </c>
      <c r="F78" s="14">
        <v>4.11</v>
      </c>
      <c r="G78" s="14">
        <v>3.16</v>
      </c>
      <c r="H78" s="14">
        <v>3.52</v>
      </c>
      <c r="I78" s="14">
        <v>3.67</v>
      </c>
      <c r="J78" s="14">
        <v>4.11</v>
      </c>
      <c r="K78" s="26">
        <v>4.19</v>
      </c>
      <c r="L78" s="27"/>
      <c r="M78" s="7"/>
      <c r="N78" s="7"/>
      <c r="O78" s="7"/>
      <c r="P78" s="7"/>
      <c r="Q78" s="7"/>
      <c r="R78" s="12">
        <v>1</v>
      </c>
      <c r="S78" s="13" t="s">
        <v>94</v>
      </c>
      <c r="T78" s="12">
        <v>18.36</v>
      </c>
      <c r="U78" s="14">
        <v>-2.18</v>
      </c>
      <c r="V78" s="14">
        <v>-1.67</v>
      </c>
      <c r="W78" s="14">
        <v>4.06</v>
      </c>
      <c r="X78" s="14">
        <v>3.06</v>
      </c>
      <c r="Y78" s="14">
        <v>3.69</v>
      </c>
      <c r="Z78" s="14">
        <v>4.03</v>
      </c>
      <c r="AA78" s="14">
        <v>0.83</v>
      </c>
      <c r="AB78" s="26">
        <v>0.5</v>
      </c>
      <c r="AC78" s="27"/>
      <c r="AD78" s="41"/>
      <c r="AE78" s="41"/>
      <c r="AF78" s="41"/>
      <c r="AG78" s="41"/>
      <c r="AH78" s="45"/>
      <c r="AI78" s="45"/>
      <c r="AK78" s="12">
        <v>1</v>
      </c>
      <c r="AL78" s="13" t="s">
        <v>94</v>
      </c>
      <c r="AM78" s="12">
        <v>18</v>
      </c>
      <c r="AN78" s="14">
        <v>-0.48</v>
      </c>
      <c r="AO78" s="14">
        <v>0.01</v>
      </c>
      <c r="AP78" s="14">
        <v>4.01</v>
      </c>
      <c r="AQ78" s="14">
        <v>3.1</v>
      </c>
      <c r="AR78" s="14">
        <v>3.24</v>
      </c>
      <c r="AS78" s="14">
        <v>3.5</v>
      </c>
      <c r="AT78" s="14">
        <v>2.12</v>
      </c>
      <c r="AU78" s="26">
        <v>2.42</v>
      </c>
      <c r="AV78" s="27"/>
      <c r="AW78" s="7"/>
      <c r="AX78" s="7"/>
      <c r="AY78" s="7"/>
      <c r="AZ78" s="7"/>
    </row>
    <row r="79" s="5" customFormat="1" spans="1:52">
      <c r="A79" s="12">
        <v>7</v>
      </c>
      <c r="B79" s="13" t="s">
        <v>94</v>
      </c>
      <c r="C79" s="12">
        <v>18.18</v>
      </c>
      <c r="D79" s="14">
        <v>0.45</v>
      </c>
      <c r="E79" s="14">
        <v>1.34</v>
      </c>
      <c r="F79" s="14">
        <v>3.96</v>
      </c>
      <c r="G79" s="14">
        <v>3.01</v>
      </c>
      <c r="H79" s="14">
        <v>3.38</v>
      </c>
      <c r="I79" s="14">
        <v>3.47</v>
      </c>
      <c r="J79" s="14">
        <v>3.82</v>
      </c>
      <c r="K79" s="26">
        <v>3.8</v>
      </c>
      <c r="L79" s="27"/>
      <c r="M79" s="7"/>
      <c r="N79" s="7"/>
      <c r="O79" s="7"/>
      <c r="P79" s="7"/>
      <c r="Q79" s="7"/>
      <c r="R79" s="12">
        <v>7</v>
      </c>
      <c r="S79" s="13" t="s">
        <v>94</v>
      </c>
      <c r="T79" s="12">
        <v>18.06</v>
      </c>
      <c r="U79" s="14">
        <v>-2.3</v>
      </c>
      <c r="V79" s="14">
        <v>-1.87</v>
      </c>
      <c r="W79" s="14">
        <v>4.27</v>
      </c>
      <c r="X79" s="14">
        <v>3.23</v>
      </c>
      <c r="Y79" s="14">
        <v>3.59</v>
      </c>
      <c r="Z79" s="14">
        <v>3.87</v>
      </c>
      <c r="AA79" s="14">
        <v>0.39</v>
      </c>
      <c r="AB79" s="26">
        <v>0.36</v>
      </c>
      <c r="AC79" s="27"/>
      <c r="AD79" s="41"/>
      <c r="AE79" s="41"/>
      <c r="AF79" s="41"/>
      <c r="AG79" s="41"/>
      <c r="AH79" s="45"/>
      <c r="AI79" s="45"/>
      <c r="AK79" s="12">
        <v>7</v>
      </c>
      <c r="AL79" s="13" t="s">
        <v>94</v>
      </c>
      <c r="AM79" s="12">
        <v>18.02</v>
      </c>
      <c r="AN79" s="14">
        <v>-0.53</v>
      </c>
      <c r="AO79" s="14">
        <v>0.02</v>
      </c>
      <c r="AP79" s="14">
        <v>3.7</v>
      </c>
      <c r="AQ79" s="14">
        <v>2.76</v>
      </c>
      <c r="AR79" s="14">
        <v>2.88</v>
      </c>
      <c r="AS79" s="14">
        <v>3.26</v>
      </c>
      <c r="AT79" s="14">
        <v>2.13</v>
      </c>
      <c r="AU79" s="26">
        <v>2.18</v>
      </c>
      <c r="AV79" s="27"/>
      <c r="AW79" s="7"/>
      <c r="AX79" s="7"/>
      <c r="AY79" s="7"/>
      <c r="AZ79" s="7"/>
    </row>
    <row r="80" s="5" customFormat="1" spans="1:52">
      <c r="A80" s="12">
        <v>13</v>
      </c>
      <c r="B80" s="13" t="s">
        <v>94</v>
      </c>
      <c r="C80" s="12">
        <v>18.15</v>
      </c>
      <c r="D80" s="14">
        <v>0.33</v>
      </c>
      <c r="E80" s="14">
        <v>1.08</v>
      </c>
      <c r="F80" s="14">
        <v>3.68</v>
      </c>
      <c r="G80" s="14">
        <v>2.74</v>
      </c>
      <c r="H80" s="14">
        <v>3</v>
      </c>
      <c r="I80" s="14">
        <v>3.23</v>
      </c>
      <c r="J80" s="14">
        <v>3.47</v>
      </c>
      <c r="K80" s="26">
        <v>3.32</v>
      </c>
      <c r="L80" s="27"/>
      <c r="M80" s="7"/>
      <c r="N80" s="7"/>
      <c r="O80" s="7"/>
      <c r="P80" s="7"/>
      <c r="Q80" s="7"/>
      <c r="R80" s="12">
        <v>13</v>
      </c>
      <c r="S80" s="13" t="s">
        <v>94</v>
      </c>
      <c r="T80" s="12">
        <v>17.96</v>
      </c>
      <c r="U80" s="14">
        <v>-2.16</v>
      </c>
      <c r="V80" s="14">
        <v>-1.55</v>
      </c>
      <c r="W80" s="14">
        <v>3.68</v>
      </c>
      <c r="X80" s="14">
        <v>2.84</v>
      </c>
      <c r="Y80" s="14">
        <v>3.26</v>
      </c>
      <c r="Z80" s="14">
        <v>3.68</v>
      </c>
      <c r="AA80" s="14">
        <v>0.68</v>
      </c>
      <c r="AB80" s="26">
        <v>0.16</v>
      </c>
      <c r="AC80" s="27"/>
      <c r="AD80" s="41"/>
      <c r="AE80" s="41"/>
      <c r="AF80" s="41"/>
      <c r="AG80" s="41"/>
      <c r="AH80" s="45"/>
      <c r="AI80" s="45"/>
      <c r="AK80" s="12">
        <v>13</v>
      </c>
      <c r="AL80" s="13" t="s">
        <v>94</v>
      </c>
      <c r="AM80" s="12">
        <v>17.81</v>
      </c>
      <c r="AN80" s="14">
        <v>-0.52</v>
      </c>
      <c r="AO80" s="14">
        <v>-0.18</v>
      </c>
      <c r="AP80" s="14">
        <v>3.52</v>
      </c>
      <c r="AQ80" s="14">
        <v>2.53</v>
      </c>
      <c r="AR80" s="14">
        <v>2.66</v>
      </c>
      <c r="AS80" s="14">
        <v>2.98</v>
      </c>
      <c r="AT80" s="14">
        <v>1.91</v>
      </c>
      <c r="AU80" s="26">
        <v>2</v>
      </c>
      <c r="AV80" s="27"/>
      <c r="AW80" s="7"/>
      <c r="AX80" s="7"/>
      <c r="AY80" s="7"/>
      <c r="AZ80" s="7"/>
    </row>
    <row r="81" s="5" customFormat="1" spans="1:52">
      <c r="A81" s="12">
        <v>1</v>
      </c>
      <c r="B81" s="13" t="s">
        <v>95</v>
      </c>
      <c r="C81" s="12">
        <v>19.78</v>
      </c>
      <c r="D81" s="14" t="s">
        <v>96</v>
      </c>
      <c r="E81" s="14" t="s">
        <v>96</v>
      </c>
      <c r="F81" s="14">
        <v>3.02</v>
      </c>
      <c r="G81" s="14">
        <v>14.1</v>
      </c>
      <c r="H81" s="14">
        <v>14.19</v>
      </c>
      <c r="I81" s="14">
        <v>4.48</v>
      </c>
      <c r="J81" s="14" t="s">
        <v>96</v>
      </c>
      <c r="K81" s="26" t="s">
        <v>96</v>
      </c>
      <c r="L81" s="27"/>
      <c r="M81" s="7"/>
      <c r="N81" s="7"/>
      <c r="O81" s="7"/>
      <c r="P81" s="7"/>
      <c r="Q81" s="7"/>
      <c r="R81" s="12">
        <v>1</v>
      </c>
      <c r="S81" s="13" t="s">
        <v>95</v>
      </c>
      <c r="T81" s="12">
        <v>19.87</v>
      </c>
      <c r="U81" s="14" t="s">
        <v>96</v>
      </c>
      <c r="V81" s="14" t="s">
        <v>96</v>
      </c>
      <c r="W81" s="14">
        <v>-0.23</v>
      </c>
      <c r="X81" s="14">
        <v>9.86</v>
      </c>
      <c r="Y81" s="14">
        <v>12.53</v>
      </c>
      <c r="Z81" s="14">
        <v>1.91</v>
      </c>
      <c r="AA81" s="14" t="s">
        <v>96</v>
      </c>
      <c r="AB81" s="26" t="s">
        <v>96</v>
      </c>
      <c r="AC81" s="27"/>
      <c r="AD81" s="41"/>
      <c r="AE81" s="41"/>
      <c r="AF81" s="41"/>
      <c r="AG81" s="41"/>
      <c r="AH81" s="45"/>
      <c r="AI81" s="45"/>
      <c r="AK81" s="12">
        <v>1</v>
      </c>
      <c r="AL81" s="13" t="s">
        <v>95</v>
      </c>
      <c r="AM81" s="12">
        <v>19.64</v>
      </c>
      <c r="AN81" s="14" t="s">
        <v>96</v>
      </c>
      <c r="AO81" s="14" t="s">
        <v>96</v>
      </c>
      <c r="AP81" s="14">
        <v>2.4</v>
      </c>
      <c r="AQ81" s="14">
        <v>11.89</v>
      </c>
      <c r="AR81" s="14">
        <v>12.06</v>
      </c>
      <c r="AS81" s="14">
        <v>5.09</v>
      </c>
      <c r="AT81" s="14" t="s">
        <v>96</v>
      </c>
      <c r="AU81" s="26" t="s">
        <v>96</v>
      </c>
      <c r="AV81" s="27"/>
      <c r="AW81" s="7"/>
      <c r="AX81" s="7"/>
      <c r="AY81" s="7"/>
      <c r="AZ81" s="7"/>
    </row>
    <row r="82" s="5" customFormat="1" spans="1:52">
      <c r="A82" s="12">
        <v>7</v>
      </c>
      <c r="B82" s="13" t="s">
        <v>95</v>
      </c>
      <c r="C82" s="12">
        <v>19.91</v>
      </c>
      <c r="D82" s="14" t="s">
        <v>96</v>
      </c>
      <c r="E82" s="14" t="s">
        <v>96</v>
      </c>
      <c r="F82" s="14">
        <v>2.49</v>
      </c>
      <c r="G82" s="14">
        <v>13.46</v>
      </c>
      <c r="H82" s="14">
        <v>13.53</v>
      </c>
      <c r="I82" s="14">
        <v>4.77</v>
      </c>
      <c r="J82" s="14" t="s">
        <v>96</v>
      </c>
      <c r="K82" s="26" t="s">
        <v>96</v>
      </c>
      <c r="L82" s="27"/>
      <c r="M82" s="7"/>
      <c r="N82" s="7"/>
      <c r="O82" s="7"/>
      <c r="P82" s="7"/>
      <c r="Q82" s="7"/>
      <c r="R82" s="12">
        <v>7</v>
      </c>
      <c r="S82" s="13" t="s">
        <v>95</v>
      </c>
      <c r="T82" s="12">
        <v>19.74</v>
      </c>
      <c r="U82" s="14" t="s">
        <v>96</v>
      </c>
      <c r="V82" s="14" t="s">
        <v>96</v>
      </c>
      <c r="W82" s="14">
        <v>-0.24</v>
      </c>
      <c r="X82" s="14">
        <v>9.77</v>
      </c>
      <c r="Y82" s="14">
        <v>11.69</v>
      </c>
      <c r="Z82" s="14">
        <v>1.42</v>
      </c>
      <c r="AA82" s="14" t="s">
        <v>96</v>
      </c>
      <c r="AB82" s="26" t="s">
        <v>96</v>
      </c>
      <c r="AC82" s="27"/>
      <c r="AD82" s="41"/>
      <c r="AE82" s="41"/>
      <c r="AF82" s="41"/>
      <c r="AG82" s="41"/>
      <c r="AH82" s="45"/>
      <c r="AI82" s="45"/>
      <c r="AK82" s="12">
        <v>7</v>
      </c>
      <c r="AL82" s="13" t="s">
        <v>95</v>
      </c>
      <c r="AM82" s="12">
        <v>19.52</v>
      </c>
      <c r="AN82" s="14" t="s">
        <v>96</v>
      </c>
      <c r="AO82" s="14" t="s">
        <v>96</v>
      </c>
      <c r="AP82" s="14">
        <v>2.16</v>
      </c>
      <c r="AQ82" s="14">
        <v>11.87</v>
      </c>
      <c r="AR82" s="14">
        <v>11.77</v>
      </c>
      <c r="AS82" s="14">
        <v>4.89</v>
      </c>
      <c r="AT82" s="14" t="s">
        <v>96</v>
      </c>
      <c r="AU82" s="26" t="s">
        <v>96</v>
      </c>
      <c r="AV82" s="27"/>
      <c r="AW82" s="7"/>
      <c r="AX82" s="7"/>
      <c r="AY82" s="7"/>
      <c r="AZ82" s="7"/>
    </row>
    <row r="83" s="5" customFormat="1" spans="1:52">
      <c r="A83" s="12">
        <v>13</v>
      </c>
      <c r="B83" s="13" t="s">
        <v>95</v>
      </c>
      <c r="C83" s="12">
        <v>19.61</v>
      </c>
      <c r="D83" s="14" t="s">
        <v>96</v>
      </c>
      <c r="E83" s="14" t="s">
        <v>96</v>
      </c>
      <c r="F83" s="14">
        <v>2.19</v>
      </c>
      <c r="G83" s="14">
        <v>13.48</v>
      </c>
      <c r="H83" s="14">
        <v>13.31</v>
      </c>
      <c r="I83" s="14">
        <v>5</v>
      </c>
      <c r="J83" s="14" t="s">
        <v>96</v>
      </c>
      <c r="K83" s="26" t="s">
        <v>96</v>
      </c>
      <c r="L83" s="27"/>
      <c r="M83" s="7"/>
      <c r="N83" s="7"/>
      <c r="O83" s="7"/>
      <c r="P83" s="7"/>
      <c r="Q83" s="7"/>
      <c r="R83" s="12">
        <v>13</v>
      </c>
      <c r="S83" s="13" t="s">
        <v>95</v>
      </c>
      <c r="T83" s="12">
        <v>19.46</v>
      </c>
      <c r="U83" s="14" t="s">
        <v>96</v>
      </c>
      <c r="V83" s="14" t="s">
        <v>96</v>
      </c>
      <c r="W83" s="14">
        <v>-1.15</v>
      </c>
      <c r="X83" s="14">
        <v>10.61</v>
      </c>
      <c r="Y83" s="14">
        <v>11.58</v>
      </c>
      <c r="Z83" s="14">
        <v>0.59</v>
      </c>
      <c r="AA83" s="14" t="s">
        <v>96</v>
      </c>
      <c r="AB83" s="26" t="s">
        <v>96</v>
      </c>
      <c r="AC83" s="27"/>
      <c r="AD83" s="41"/>
      <c r="AE83" s="41"/>
      <c r="AF83" s="41"/>
      <c r="AG83" s="41"/>
      <c r="AH83" s="45"/>
      <c r="AI83" s="45"/>
      <c r="AK83" s="12">
        <v>13</v>
      </c>
      <c r="AL83" s="13" t="s">
        <v>95</v>
      </c>
      <c r="AM83" s="12">
        <v>19.2</v>
      </c>
      <c r="AN83" s="14" t="s">
        <v>96</v>
      </c>
      <c r="AO83" s="14" t="s">
        <v>96</v>
      </c>
      <c r="AP83" s="14">
        <v>1.31</v>
      </c>
      <c r="AQ83" s="14">
        <v>12.71</v>
      </c>
      <c r="AR83" s="14">
        <v>11.63</v>
      </c>
      <c r="AS83" s="14">
        <v>4.19</v>
      </c>
      <c r="AT83" s="14" t="s">
        <v>96</v>
      </c>
      <c r="AU83" s="26" t="s">
        <v>96</v>
      </c>
      <c r="AV83" s="27"/>
      <c r="AW83" s="7"/>
      <c r="AX83" s="7"/>
      <c r="AY83" s="7"/>
      <c r="AZ83" s="7"/>
    </row>
    <row r="84" s="5" customFormat="1" spans="1:52">
      <c r="A84" s="12">
        <v>1</v>
      </c>
      <c r="B84" s="13" t="s">
        <v>97</v>
      </c>
      <c r="C84" s="12">
        <v>19.61</v>
      </c>
      <c r="D84" s="14" t="s">
        <v>96</v>
      </c>
      <c r="E84" s="14" t="s">
        <v>96</v>
      </c>
      <c r="F84" s="14">
        <v>4.79</v>
      </c>
      <c r="G84" s="14">
        <v>16.76</v>
      </c>
      <c r="H84" s="14">
        <v>15.02</v>
      </c>
      <c r="I84" s="14">
        <v>6.85</v>
      </c>
      <c r="J84" s="14" t="s">
        <v>96</v>
      </c>
      <c r="K84" s="26" t="s">
        <v>96</v>
      </c>
      <c r="L84" s="27"/>
      <c r="M84" s="7"/>
      <c r="N84" s="7"/>
      <c r="O84" s="7"/>
      <c r="P84" s="7"/>
      <c r="Q84" s="7"/>
      <c r="R84" s="12">
        <v>1</v>
      </c>
      <c r="S84" s="13" t="s">
        <v>97</v>
      </c>
      <c r="T84" s="12">
        <v>19.86</v>
      </c>
      <c r="U84" s="14" t="s">
        <v>96</v>
      </c>
      <c r="V84" s="14" t="s">
        <v>96</v>
      </c>
      <c r="W84" s="14">
        <v>0.9</v>
      </c>
      <c r="X84" s="14">
        <v>12.81</v>
      </c>
      <c r="Y84" s="14">
        <v>12.76</v>
      </c>
      <c r="Z84" s="14">
        <v>4.16</v>
      </c>
      <c r="AA84" s="14" t="s">
        <v>96</v>
      </c>
      <c r="AB84" s="26" t="s">
        <v>96</v>
      </c>
      <c r="AC84" s="27"/>
      <c r="AD84" s="41"/>
      <c r="AE84" s="41"/>
      <c r="AF84" s="41"/>
      <c r="AG84" s="41"/>
      <c r="AH84" s="45"/>
      <c r="AI84" s="45"/>
      <c r="AK84" s="12">
        <v>1</v>
      </c>
      <c r="AL84" s="13" t="s">
        <v>97</v>
      </c>
      <c r="AM84" s="12">
        <v>19.55</v>
      </c>
      <c r="AN84" s="14" t="s">
        <v>96</v>
      </c>
      <c r="AO84" s="14" t="s">
        <v>96</v>
      </c>
      <c r="AP84" s="14">
        <v>4.22</v>
      </c>
      <c r="AQ84" s="14">
        <v>14.71</v>
      </c>
      <c r="AR84" s="14">
        <v>13.66</v>
      </c>
      <c r="AS84" s="14">
        <v>6.11</v>
      </c>
      <c r="AT84" s="14" t="s">
        <v>96</v>
      </c>
      <c r="AU84" s="26" t="s">
        <v>96</v>
      </c>
      <c r="AV84" s="27"/>
      <c r="AW84" s="7"/>
      <c r="AX84" s="7"/>
      <c r="AY84" s="7"/>
      <c r="AZ84" s="7"/>
    </row>
    <row r="85" s="5" customFormat="1" spans="1:52">
      <c r="A85" s="12">
        <v>7</v>
      </c>
      <c r="B85" s="13" t="s">
        <v>97</v>
      </c>
      <c r="C85" s="12">
        <v>19.82</v>
      </c>
      <c r="D85" s="14" t="s">
        <v>96</v>
      </c>
      <c r="E85" s="14" t="s">
        <v>96</v>
      </c>
      <c r="F85" s="14">
        <v>4.37</v>
      </c>
      <c r="G85" s="14">
        <v>16.25</v>
      </c>
      <c r="H85" s="14">
        <v>14.24</v>
      </c>
      <c r="I85" s="14">
        <v>6.14</v>
      </c>
      <c r="J85" s="14" t="s">
        <v>96</v>
      </c>
      <c r="K85" s="26" t="s">
        <v>96</v>
      </c>
      <c r="L85" s="27"/>
      <c r="M85" s="7"/>
      <c r="N85" s="7"/>
      <c r="O85" s="7"/>
      <c r="P85" s="7"/>
      <c r="Q85" s="7"/>
      <c r="R85" s="12">
        <v>7</v>
      </c>
      <c r="S85" s="13" t="s">
        <v>97</v>
      </c>
      <c r="T85" s="12">
        <v>19.76</v>
      </c>
      <c r="U85" s="14" t="s">
        <v>96</v>
      </c>
      <c r="V85" s="14" t="s">
        <v>96</v>
      </c>
      <c r="W85" s="14">
        <v>0.98</v>
      </c>
      <c r="X85" s="14">
        <v>12.76</v>
      </c>
      <c r="Y85" s="14">
        <v>12.73</v>
      </c>
      <c r="Z85" s="14">
        <v>3.94</v>
      </c>
      <c r="AA85" s="14" t="s">
        <v>96</v>
      </c>
      <c r="AB85" s="26" t="s">
        <v>96</v>
      </c>
      <c r="AC85" s="27"/>
      <c r="AD85" s="41"/>
      <c r="AE85" s="41"/>
      <c r="AF85" s="41"/>
      <c r="AG85" s="41"/>
      <c r="AH85" s="45"/>
      <c r="AI85" s="45"/>
      <c r="AK85" s="12">
        <v>7</v>
      </c>
      <c r="AL85" s="13" t="s">
        <v>97</v>
      </c>
      <c r="AM85" s="12">
        <v>19.45</v>
      </c>
      <c r="AN85" s="14" t="s">
        <v>96</v>
      </c>
      <c r="AO85" s="14" t="s">
        <v>96</v>
      </c>
      <c r="AP85" s="14">
        <v>3.89</v>
      </c>
      <c r="AQ85" s="14">
        <v>14.74</v>
      </c>
      <c r="AR85" s="14">
        <v>13.33</v>
      </c>
      <c r="AS85" s="14">
        <v>5.62</v>
      </c>
      <c r="AT85" s="14" t="s">
        <v>96</v>
      </c>
      <c r="AU85" s="26" t="s">
        <v>96</v>
      </c>
      <c r="AV85" s="27"/>
      <c r="AW85" s="7"/>
      <c r="AX85" s="7"/>
      <c r="AY85" s="7"/>
      <c r="AZ85" s="7"/>
    </row>
    <row r="86" s="5" customFormat="1" ht="15.75" spans="1:52">
      <c r="A86" s="15">
        <v>13</v>
      </c>
      <c r="B86" s="21" t="s">
        <v>97</v>
      </c>
      <c r="C86" s="15">
        <v>19.59</v>
      </c>
      <c r="D86" s="16" t="s">
        <v>96</v>
      </c>
      <c r="E86" s="16" t="s">
        <v>96</v>
      </c>
      <c r="F86" s="16">
        <v>4.13</v>
      </c>
      <c r="G86" s="16">
        <v>15.92</v>
      </c>
      <c r="H86" s="16">
        <v>13.67</v>
      </c>
      <c r="I86" s="16">
        <v>6.5</v>
      </c>
      <c r="J86" s="16" t="s">
        <v>96</v>
      </c>
      <c r="K86" s="29" t="s">
        <v>96</v>
      </c>
      <c r="L86" s="27"/>
      <c r="M86" s="7"/>
      <c r="N86" s="7"/>
      <c r="O86" s="7"/>
      <c r="P86" s="7"/>
      <c r="Q86" s="7"/>
      <c r="R86" s="15">
        <v>13</v>
      </c>
      <c r="S86" s="21" t="s">
        <v>97</v>
      </c>
      <c r="T86" s="15">
        <v>19.5</v>
      </c>
      <c r="U86" s="16" t="s">
        <v>96</v>
      </c>
      <c r="V86" s="16" t="s">
        <v>96</v>
      </c>
      <c r="W86" s="16">
        <v>0.37</v>
      </c>
      <c r="X86" s="16">
        <v>13.23</v>
      </c>
      <c r="Y86" s="16">
        <v>11.93</v>
      </c>
      <c r="Z86" s="16">
        <v>2.35</v>
      </c>
      <c r="AA86" s="16" t="s">
        <v>96</v>
      </c>
      <c r="AB86" s="29" t="s">
        <v>96</v>
      </c>
      <c r="AC86" s="27"/>
      <c r="AD86" s="41"/>
      <c r="AE86" s="41"/>
      <c r="AF86" s="41"/>
      <c r="AG86" s="41"/>
      <c r="AH86" s="45"/>
      <c r="AI86" s="45"/>
      <c r="AK86" s="15">
        <v>13</v>
      </c>
      <c r="AL86" s="21" t="s">
        <v>97</v>
      </c>
      <c r="AM86" s="15">
        <v>19.17</v>
      </c>
      <c r="AN86" s="16" t="s">
        <v>96</v>
      </c>
      <c r="AO86" s="16" t="s">
        <v>96</v>
      </c>
      <c r="AP86" s="16">
        <v>2.76</v>
      </c>
      <c r="AQ86" s="16">
        <v>14.02</v>
      </c>
      <c r="AR86" s="16">
        <v>12.65</v>
      </c>
      <c r="AS86" s="16">
        <v>5.07</v>
      </c>
      <c r="AT86" s="16" t="s">
        <v>96</v>
      </c>
      <c r="AU86" s="29" t="s">
        <v>96</v>
      </c>
      <c r="AV86" s="27"/>
      <c r="AW86" s="7"/>
      <c r="AX86" s="7"/>
      <c r="AY86" s="7"/>
      <c r="AZ86" s="7"/>
    </row>
  </sheetData>
  <mergeCells count="24">
    <mergeCell ref="A1:B1"/>
    <mergeCell ref="C1:K1"/>
    <mergeCell ref="R1:S1"/>
    <mergeCell ref="T1:AB1"/>
    <mergeCell ref="AK1:AL1"/>
    <mergeCell ref="AM1:AU1"/>
    <mergeCell ref="C15:K15"/>
    <mergeCell ref="T15:AB15"/>
    <mergeCell ref="AM15:AU15"/>
    <mergeCell ref="C29:K29"/>
    <mergeCell ref="T29:AB29"/>
    <mergeCell ref="AM29:AU29"/>
    <mergeCell ref="A45:B45"/>
    <mergeCell ref="C45:K45"/>
    <mergeCell ref="R45:S45"/>
    <mergeCell ref="T45:AB45"/>
    <mergeCell ref="AK45:AL45"/>
    <mergeCell ref="AM45:AU45"/>
    <mergeCell ref="C59:K59"/>
    <mergeCell ref="T59:AB59"/>
    <mergeCell ref="AM59:AU59"/>
    <mergeCell ref="C73:K73"/>
    <mergeCell ref="T73:AB73"/>
    <mergeCell ref="AM73:AU7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1"/>
  <sheetViews>
    <sheetView tabSelected="1" topLeftCell="A4" workbookViewId="0">
      <selection activeCell="S23" sqref="S23"/>
    </sheetView>
  </sheetViews>
  <sheetFormatPr defaultColWidth="9" defaultRowHeight="15"/>
  <cols>
    <col min="1" max="1" width="16.125" style="1" customWidth="1"/>
    <col min="2" max="2" width="5.25" style="1" customWidth="1"/>
    <col min="3" max="3" width="10.375" style="1" customWidth="1"/>
    <col min="4" max="4" width="11.125" style="1" customWidth="1"/>
    <col min="5" max="5" width="11.375" style="1" customWidth="1"/>
    <col min="6" max="6" width="11.125" style="1" customWidth="1"/>
    <col min="7" max="7" width="11.375" style="1" customWidth="1"/>
    <col min="8" max="8" width="10.75" style="1" customWidth="1"/>
    <col min="9" max="9" width="11.125" style="1" customWidth="1"/>
    <col min="10" max="11" width="11.375" style="1" customWidth="1"/>
    <col min="12" max="12" width="11.125" style="1" customWidth="1"/>
    <col min="13" max="13" width="11.375" style="2" customWidth="1"/>
    <col min="14" max="15" width="10.75" style="1" customWidth="1"/>
    <col min="16" max="16" width="11.375" style="1" customWidth="1"/>
    <col min="17" max="17" width="11.125" style="1" customWidth="1"/>
    <col min="18" max="18" width="11.625" style="1" customWidth="1"/>
    <col min="19" max="19" width="12.625" style="1" customWidth="1"/>
    <col min="20" max="20" width="10.75" style="1" customWidth="1"/>
    <col min="21" max="21" width="11.375" style="1" customWidth="1"/>
    <col min="22" max="23" width="12.125" style="1" customWidth="1"/>
    <col min="24" max="25" width="11.375" style="1" customWidth="1"/>
    <col min="26" max="26" width="10.75" style="1" customWidth="1"/>
    <col min="27" max="27" width="11.125" style="1" customWidth="1"/>
    <col min="28" max="28" width="11.375" style="1" customWidth="1"/>
    <col min="29" max="29" width="11" style="1" customWidth="1"/>
    <col min="30" max="30" width="11.375" style="1" customWidth="1"/>
    <col min="31" max="16384" width="9" style="1"/>
  </cols>
  <sheetData>
    <row r="1" spans="1:1">
      <c r="A1" s="3" t="s">
        <v>106</v>
      </c>
    </row>
    <row r="2" spans="1:30">
      <c r="A2" s="3" t="s">
        <v>11</v>
      </c>
      <c r="B2" s="3" t="s">
        <v>12</v>
      </c>
      <c r="C2" s="3" t="s">
        <v>107</v>
      </c>
      <c r="D2" s="3" t="s">
        <v>108</v>
      </c>
      <c r="E2" s="3" t="s">
        <v>109</v>
      </c>
      <c r="F2" s="3" t="s">
        <v>110</v>
      </c>
      <c r="G2" s="3" t="s">
        <v>111</v>
      </c>
      <c r="H2" s="3" t="s">
        <v>112</v>
      </c>
      <c r="I2" s="3" t="s">
        <v>113</v>
      </c>
      <c r="J2" s="3" t="s">
        <v>114</v>
      </c>
      <c r="K2" s="3" t="s">
        <v>109</v>
      </c>
      <c r="L2" s="3" t="s">
        <v>115</v>
      </c>
      <c r="M2" s="4" t="s">
        <v>114</v>
      </c>
      <c r="N2" s="3" t="s">
        <v>116</v>
      </c>
      <c r="O2" s="3" t="s">
        <v>117</v>
      </c>
      <c r="P2" s="3" t="s">
        <v>118</v>
      </c>
      <c r="Q2" s="3" t="s">
        <v>119</v>
      </c>
      <c r="R2" s="3" t="s">
        <v>120</v>
      </c>
      <c r="S2" s="3" t="s">
        <v>121</v>
      </c>
      <c r="T2" s="3" t="s">
        <v>122</v>
      </c>
      <c r="U2" s="3" t="s">
        <v>123</v>
      </c>
      <c r="V2" s="3" t="s">
        <v>124</v>
      </c>
      <c r="W2" s="3" t="s">
        <v>125</v>
      </c>
      <c r="X2" s="3" t="s">
        <v>126</v>
      </c>
      <c r="Y2" s="3" t="s">
        <v>127</v>
      </c>
      <c r="Z2" s="3" t="s">
        <v>128</v>
      </c>
      <c r="AA2" s="3" t="s">
        <v>129</v>
      </c>
      <c r="AB2" s="3" t="s">
        <v>130</v>
      </c>
      <c r="AC2" s="3" t="s">
        <v>131</v>
      </c>
      <c r="AD2" s="3" t="s">
        <v>132</v>
      </c>
    </row>
    <row r="3" spans="1:30">
      <c r="A3" s="1">
        <v>1</v>
      </c>
      <c r="B3" s="3" t="s">
        <v>17</v>
      </c>
      <c r="C3" s="1">
        <v>0.07</v>
      </c>
      <c r="D3" s="1">
        <v>0.11</v>
      </c>
      <c r="E3" s="2">
        <v>-0.09</v>
      </c>
      <c r="F3" s="1">
        <v>0.12</v>
      </c>
      <c r="G3" s="1">
        <v>0</v>
      </c>
      <c r="H3" s="1">
        <v>0.1</v>
      </c>
      <c r="I3" s="1">
        <v>-0.05</v>
      </c>
      <c r="J3" s="1">
        <v>0.05</v>
      </c>
      <c r="K3" s="1">
        <v>-0.09</v>
      </c>
      <c r="L3" s="1">
        <v>0.02</v>
      </c>
      <c r="M3" s="2">
        <v>0.05</v>
      </c>
      <c r="N3" s="1">
        <v>0</v>
      </c>
      <c r="O3" s="1">
        <v>0.03</v>
      </c>
      <c r="P3" s="1">
        <v>-0.01</v>
      </c>
      <c r="Q3" s="1">
        <v>-0.07</v>
      </c>
      <c r="R3" s="1">
        <v>-0.04</v>
      </c>
      <c r="S3" s="1">
        <v>0.02</v>
      </c>
      <c r="T3" s="1">
        <v>0.04</v>
      </c>
      <c r="U3" s="1">
        <v>-0.06</v>
      </c>
      <c r="V3" s="1">
        <v>0.02</v>
      </c>
      <c r="W3" s="1">
        <v>0.07</v>
      </c>
      <c r="X3" s="1">
        <v>0.02</v>
      </c>
      <c r="Y3" s="1">
        <v>0.01</v>
      </c>
      <c r="Z3" s="1">
        <v>0.09</v>
      </c>
      <c r="AA3" s="1">
        <v>0.12</v>
      </c>
      <c r="AB3" s="1">
        <v>-0.01</v>
      </c>
      <c r="AC3" s="1">
        <v>0.02</v>
      </c>
      <c r="AD3" s="1">
        <v>0</v>
      </c>
    </row>
    <row r="4" spans="1:30">
      <c r="A4" s="1">
        <v>3</v>
      </c>
      <c r="B4" s="3" t="s">
        <v>17</v>
      </c>
      <c r="C4" s="1">
        <v>0.08</v>
      </c>
      <c r="D4" s="1">
        <v>0.1</v>
      </c>
      <c r="E4" s="2">
        <v>-0.07</v>
      </c>
      <c r="F4" s="1">
        <v>0.13</v>
      </c>
      <c r="G4" s="1">
        <v>0</v>
      </c>
      <c r="H4" s="1">
        <v>0.09</v>
      </c>
      <c r="I4" s="1">
        <v>-0.06</v>
      </c>
      <c r="J4" s="1">
        <v>0.05</v>
      </c>
      <c r="K4" s="1">
        <v>-0.07</v>
      </c>
      <c r="L4" s="1">
        <v>0.02</v>
      </c>
      <c r="M4" s="2">
        <v>0.05</v>
      </c>
      <c r="N4" s="1">
        <v>0.01</v>
      </c>
      <c r="O4" s="1">
        <v>0.02</v>
      </c>
      <c r="P4" s="1">
        <v>-0.01</v>
      </c>
      <c r="Q4" s="1">
        <v>-0.07</v>
      </c>
      <c r="R4" s="1">
        <v>-0.04</v>
      </c>
      <c r="S4" s="1">
        <v>0.01</v>
      </c>
      <c r="T4" s="1">
        <v>0.05</v>
      </c>
      <c r="U4" s="1">
        <v>-0.06</v>
      </c>
      <c r="V4" s="1">
        <v>0.02</v>
      </c>
      <c r="W4" s="1">
        <v>0.07</v>
      </c>
      <c r="X4" s="1">
        <v>0.03</v>
      </c>
      <c r="Y4" s="1">
        <v>0.01</v>
      </c>
      <c r="Z4" s="1">
        <v>0.08</v>
      </c>
      <c r="AA4" s="1">
        <v>0.12</v>
      </c>
      <c r="AB4" s="1">
        <v>-0.02</v>
      </c>
      <c r="AC4" s="1">
        <v>0.02</v>
      </c>
      <c r="AD4" s="1">
        <v>-0.01</v>
      </c>
    </row>
    <row r="5" spans="1:30">
      <c r="A5" s="1">
        <v>5</v>
      </c>
      <c r="B5" s="3" t="s">
        <v>17</v>
      </c>
      <c r="C5" s="1">
        <v>0.07</v>
      </c>
      <c r="D5" s="1">
        <v>0.1</v>
      </c>
      <c r="E5" s="2">
        <v>-0.08</v>
      </c>
      <c r="F5" s="1">
        <v>0.11</v>
      </c>
      <c r="G5" s="1">
        <v>0.01</v>
      </c>
      <c r="H5" s="1">
        <v>0.09</v>
      </c>
      <c r="I5" s="1">
        <v>-0.05</v>
      </c>
      <c r="J5" s="1">
        <v>0.06</v>
      </c>
      <c r="K5" s="1">
        <v>-0.08</v>
      </c>
      <c r="L5" s="1">
        <v>0.03</v>
      </c>
      <c r="M5" s="2">
        <v>0.06</v>
      </c>
      <c r="N5" s="1">
        <v>0</v>
      </c>
      <c r="O5" s="1">
        <v>0.03</v>
      </c>
      <c r="P5" s="1">
        <v>0</v>
      </c>
      <c r="Q5" s="1">
        <v>-0.07</v>
      </c>
      <c r="R5" s="1">
        <v>-0.04</v>
      </c>
      <c r="S5" s="1">
        <v>0.02</v>
      </c>
      <c r="T5" s="1">
        <v>0.05</v>
      </c>
      <c r="U5" s="1">
        <v>-0.06</v>
      </c>
      <c r="V5" s="1">
        <v>0.03</v>
      </c>
      <c r="W5" s="1">
        <v>0.07</v>
      </c>
      <c r="X5" s="1">
        <v>0.02</v>
      </c>
      <c r="Y5" s="1">
        <v>0.02</v>
      </c>
      <c r="Z5" s="1">
        <v>0.08</v>
      </c>
      <c r="AA5" s="1">
        <v>0.11</v>
      </c>
      <c r="AB5" s="1">
        <v>-0.01</v>
      </c>
      <c r="AC5" s="1">
        <v>0.02</v>
      </c>
      <c r="AD5" s="1">
        <v>-0.01</v>
      </c>
    </row>
    <row r="6" spans="1:30">
      <c r="A6" s="1">
        <v>7</v>
      </c>
      <c r="B6" s="3" t="s">
        <v>17</v>
      </c>
      <c r="C6" s="1">
        <v>0.07</v>
      </c>
      <c r="D6" s="1">
        <v>0.11</v>
      </c>
      <c r="E6" s="2">
        <v>-0.08</v>
      </c>
      <c r="F6" s="1">
        <v>0.11</v>
      </c>
      <c r="G6" s="1">
        <v>0</v>
      </c>
      <c r="H6" s="1">
        <v>0.1</v>
      </c>
      <c r="I6" s="1">
        <v>-0.05</v>
      </c>
      <c r="J6" s="1">
        <v>0.04</v>
      </c>
      <c r="K6" s="1">
        <v>-0.08</v>
      </c>
      <c r="L6" s="1">
        <v>0.02</v>
      </c>
      <c r="M6" s="2">
        <v>0.04</v>
      </c>
      <c r="N6" s="1">
        <v>0.01</v>
      </c>
      <c r="O6" s="1">
        <v>0.02</v>
      </c>
      <c r="P6" s="1">
        <v>0</v>
      </c>
      <c r="Q6" s="1">
        <v>-0.07</v>
      </c>
      <c r="R6" s="1">
        <v>-0.05</v>
      </c>
      <c r="S6" s="1">
        <v>0.03</v>
      </c>
      <c r="T6" s="1">
        <v>0.05</v>
      </c>
      <c r="U6" s="1">
        <v>-0.06</v>
      </c>
      <c r="V6" s="1">
        <v>0.04</v>
      </c>
      <c r="W6" s="1">
        <v>0.07</v>
      </c>
      <c r="X6" s="1">
        <v>0.02</v>
      </c>
      <c r="Y6" s="1">
        <v>0</v>
      </c>
      <c r="Z6" s="1">
        <v>0.08</v>
      </c>
      <c r="AA6" s="1">
        <v>0.1</v>
      </c>
      <c r="AB6" s="1">
        <v>0</v>
      </c>
      <c r="AC6" s="1">
        <v>0</v>
      </c>
      <c r="AD6" s="1">
        <v>0</v>
      </c>
    </row>
    <row r="7" spans="1:30">
      <c r="A7" s="1">
        <v>9</v>
      </c>
      <c r="B7" s="3" t="s">
        <v>17</v>
      </c>
      <c r="C7" s="1">
        <v>0.07</v>
      </c>
      <c r="D7" s="1">
        <v>0.1</v>
      </c>
      <c r="E7" s="2">
        <v>-0.08</v>
      </c>
      <c r="F7" s="1">
        <v>0.12</v>
      </c>
      <c r="G7" s="1">
        <v>0.01</v>
      </c>
      <c r="H7" s="1">
        <v>0.09</v>
      </c>
      <c r="I7" s="1">
        <v>-0.05</v>
      </c>
      <c r="J7" s="1">
        <v>0.05</v>
      </c>
      <c r="K7" s="1">
        <v>-0.08</v>
      </c>
      <c r="L7" s="1">
        <v>0.01</v>
      </c>
      <c r="M7" s="2">
        <v>0.05</v>
      </c>
      <c r="N7" s="1">
        <v>0.01</v>
      </c>
      <c r="O7" s="1">
        <v>0.02</v>
      </c>
      <c r="P7" s="1">
        <v>0</v>
      </c>
      <c r="Q7" s="1">
        <v>-0.07</v>
      </c>
      <c r="R7" s="1">
        <v>-0.03</v>
      </c>
      <c r="S7" s="1">
        <v>0.02</v>
      </c>
      <c r="T7" s="1">
        <v>0.05</v>
      </c>
      <c r="U7" s="1">
        <v>-0.06</v>
      </c>
      <c r="V7" s="1">
        <v>0.04</v>
      </c>
      <c r="W7" s="1">
        <v>0.05</v>
      </c>
      <c r="X7" s="1">
        <v>0.02</v>
      </c>
      <c r="Y7" s="1">
        <v>0</v>
      </c>
      <c r="Z7" s="1">
        <v>0.09</v>
      </c>
      <c r="AA7" s="1">
        <v>0.11</v>
      </c>
      <c r="AB7" s="1">
        <v>0</v>
      </c>
      <c r="AC7" s="1">
        <v>0.01</v>
      </c>
      <c r="AD7" s="1">
        <v>-0.01</v>
      </c>
    </row>
    <row r="8" spans="1:30">
      <c r="A8" s="1">
        <v>11</v>
      </c>
      <c r="B8" s="3" t="s">
        <v>17</v>
      </c>
      <c r="C8" s="1">
        <v>0.07</v>
      </c>
      <c r="D8" s="1">
        <v>0.1</v>
      </c>
      <c r="E8" s="2">
        <v>-0.08</v>
      </c>
      <c r="F8" s="1">
        <v>0.12</v>
      </c>
      <c r="G8" s="1">
        <v>0</v>
      </c>
      <c r="H8" s="1">
        <v>0.09</v>
      </c>
      <c r="I8" s="1">
        <v>-0.05</v>
      </c>
      <c r="J8" s="1">
        <v>0.05</v>
      </c>
      <c r="K8" s="1">
        <v>-0.08</v>
      </c>
      <c r="L8" s="1">
        <v>0.02</v>
      </c>
      <c r="M8" s="2">
        <v>0.05</v>
      </c>
      <c r="N8" s="1">
        <v>0.01</v>
      </c>
      <c r="O8" s="1">
        <v>0.02</v>
      </c>
      <c r="P8" s="1">
        <v>-0.01</v>
      </c>
      <c r="Q8" s="1">
        <v>-0.08</v>
      </c>
      <c r="R8" s="1">
        <v>-0.05</v>
      </c>
      <c r="S8" s="1">
        <v>0.02</v>
      </c>
      <c r="T8" s="1">
        <v>0.04</v>
      </c>
      <c r="U8" s="1">
        <v>-0.07</v>
      </c>
      <c r="V8" s="1">
        <v>0.03</v>
      </c>
      <c r="W8" s="1">
        <v>0.05</v>
      </c>
      <c r="X8" s="1">
        <v>0.01</v>
      </c>
      <c r="Y8" s="1">
        <v>0.01</v>
      </c>
      <c r="Z8" s="1">
        <v>0.08</v>
      </c>
      <c r="AA8" s="1">
        <v>0.11</v>
      </c>
      <c r="AB8" s="1">
        <v>0</v>
      </c>
      <c r="AC8" s="1">
        <v>0</v>
      </c>
      <c r="AD8" s="1">
        <v>-0.01</v>
      </c>
    </row>
    <row r="9" spans="1:30">
      <c r="A9" s="1">
        <v>13</v>
      </c>
      <c r="B9" s="3" t="s">
        <v>17</v>
      </c>
      <c r="C9" s="1">
        <v>0.07</v>
      </c>
      <c r="D9" s="1">
        <v>0.1</v>
      </c>
      <c r="E9" s="2">
        <v>-0.07</v>
      </c>
      <c r="F9" s="1">
        <v>0.11</v>
      </c>
      <c r="G9" s="1">
        <v>0</v>
      </c>
      <c r="H9" s="1">
        <v>0.1</v>
      </c>
      <c r="I9" s="1">
        <v>-0.03</v>
      </c>
      <c r="J9" s="1">
        <v>0.05</v>
      </c>
      <c r="K9" s="1">
        <v>-0.07</v>
      </c>
      <c r="L9" s="1">
        <v>0.01</v>
      </c>
      <c r="M9" s="2">
        <v>0.05</v>
      </c>
      <c r="N9" s="1">
        <v>0.01</v>
      </c>
      <c r="O9" s="1">
        <v>0.02</v>
      </c>
      <c r="P9" s="1">
        <v>0</v>
      </c>
      <c r="Q9" s="1">
        <v>-0.07</v>
      </c>
      <c r="R9" s="1">
        <v>-0.05</v>
      </c>
      <c r="S9" s="1">
        <v>0.02</v>
      </c>
      <c r="T9" s="1">
        <v>0.05</v>
      </c>
      <c r="U9" s="1">
        <v>-0.06</v>
      </c>
      <c r="V9" s="1">
        <v>0.03</v>
      </c>
      <c r="W9" s="1">
        <v>0.04</v>
      </c>
      <c r="X9" s="1">
        <v>0.01</v>
      </c>
      <c r="Y9" s="1">
        <v>0.01</v>
      </c>
      <c r="Z9" s="1">
        <v>0.08</v>
      </c>
      <c r="AA9" s="1">
        <v>0.1</v>
      </c>
      <c r="AB9" s="1">
        <v>0</v>
      </c>
      <c r="AC9" s="1">
        <v>0</v>
      </c>
      <c r="AD9" s="1">
        <v>-0.02</v>
      </c>
    </row>
    <row r="10" spans="1:30">
      <c r="A10" s="1">
        <v>1</v>
      </c>
      <c r="B10" s="3" t="s">
        <v>63</v>
      </c>
      <c r="C10" s="1">
        <v>0.06</v>
      </c>
      <c r="D10" s="1">
        <v>0.11</v>
      </c>
      <c r="E10" s="2">
        <v>-0.08</v>
      </c>
      <c r="F10" s="1">
        <v>0.13</v>
      </c>
      <c r="G10" s="1">
        <v>0</v>
      </c>
      <c r="H10" s="1">
        <v>0.1</v>
      </c>
      <c r="I10" s="1">
        <v>-0.04</v>
      </c>
      <c r="J10" s="1">
        <v>0.06</v>
      </c>
      <c r="K10" s="1">
        <v>-0.08</v>
      </c>
      <c r="L10" s="1">
        <v>0.03</v>
      </c>
      <c r="M10" s="2">
        <v>0.06</v>
      </c>
      <c r="N10" s="1">
        <v>0.03</v>
      </c>
      <c r="O10" s="1">
        <v>0.03</v>
      </c>
      <c r="P10" s="1">
        <v>0.01</v>
      </c>
      <c r="Q10" s="1">
        <v>-0.05</v>
      </c>
      <c r="R10" s="1">
        <v>-0.04</v>
      </c>
      <c r="S10" s="1">
        <v>0.02</v>
      </c>
      <c r="T10" s="1">
        <v>0.04</v>
      </c>
      <c r="U10" s="1">
        <v>-0.07</v>
      </c>
      <c r="V10" s="1">
        <v>0.03</v>
      </c>
      <c r="W10" s="1">
        <v>0.08</v>
      </c>
      <c r="X10" s="1">
        <v>0.03</v>
      </c>
      <c r="Y10" s="1">
        <v>0.01</v>
      </c>
      <c r="Z10" s="1">
        <v>0.08</v>
      </c>
      <c r="AA10" s="1">
        <v>0.12</v>
      </c>
      <c r="AB10" s="1">
        <v>-0.01</v>
      </c>
      <c r="AC10" s="1">
        <v>0.03</v>
      </c>
      <c r="AD10" s="1">
        <v>0.01</v>
      </c>
    </row>
    <row r="11" spans="1:30">
      <c r="A11" s="1">
        <v>3</v>
      </c>
      <c r="B11" s="3" t="s">
        <v>63</v>
      </c>
      <c r="C11" s="1">
        <v>0.07</v>
      </c>
      <c r="D11" s="1">
        <v>0.11</v>
      </c>
      <c r="E11" s="2">
        <v>-0.08</v>
      </c>
      <c r="F11" s="1">
        <v>0.14</v>
      </c>
      <c r="G11" s="1">
        <v>0</v>
      </c>
      <c r="H11" s="1">
        <v>0.1</v>
      </c>
      <c r="I11" s="1">
        <v>-0.04</v>
      </c>
      <c r="J11" s="1">
        <v>0.05</v>
      </c>
      <c r="K11" s="1">
        <v>-0.08</v>
      </c>
      <c r="L11" s="1">
        <v>0.02</v>
      </c>
      <c r="M11" s="2">
        <v>0.05</v>
      </c>
      <c r="N11" s="1">
        <v>0.03</v>
      </c>
      <c r="O11" s="1">
        <v>0.03</v>
      </c>
      <c r="P11" s="1">
        <v>0</v>
      </c>
      <c r="Q11" s="1">
        <v>-0.05</v>
      </c>
      <c r="R11" s="1">
        <v>-0.04</v>
      </c>
      <c r="S11" s="1">
        <v>0.01</v>
      </c>
      <c r="T11" s="1">
        <v>0.04</v>
      </c>
      <c r="U11" s="1">
        <v>-0.06</v>
      </c>
      <c r="V11" s="1">
        <v>0.02</v>
      </c>
      <c r="W11" s="1">
        <v>0.07</v>
      </c>
      <c r="X11" s="1">
        <v>0.03</v>
      </c>
      <c r="Y11" s="1">
        <v>0.01</v>
      </c>
      <c r="Z11" s="1">
        <v>0.07</v>
      </c>
      <c r="AA11" s="1">
        <v>0.12</v>
      </c>
      <c r="AB11" s="1">
        <v>-0.02</v>
      </c>
      <c r="AC11" s="1">
        <v>0.02</v>
      </c>
      <c r="AD11" s="1">
        <v>0.01</v>
      </c>
    </row>
    <row r="12" spans="1:30">
      <c r="A12" s="1">
        <v>5</v>
      </c>
      <c r="B12" s="3" t="s">
        <v>63</v>
      </c>
      <c r="C12" s="1">
        <v>0.06</v>
      </c>
      <c r="D12" s="1">
        <v>0.11</v>
      </c>
      <c r="E12" s="2">
        <v>-0.07</v>
      </c>
      <c r="F12" s="1">
        <v>0.13</v>
      </c>
      <c r="G12" s="1">
        <v>0.01</v>
      </c>
      <c r="H12" s="1">
        <v>0.1</v>
      </c>
      <c r="I12" s="1">
        <v>-0.05</v>
      </c>
      <c r="J12" s="1">
        <v>0.05</v>
      </c>
      <c r="K12" s="1">
        <v>-0.07</v>
      </c>
      <c r="L12" s="1">
        <v>0.02</v>
      </c>
      <c r="M12" s="2">
        <v>0.05</v>
      </c>
      <c r="N12" s="1">
        <v>0.02</v>
      </c>
      <c r="O12" s="1">
        <v>0.03</v>
      </c>
      <c r="P12" s="1">
        <v>0.01</v>
      </c>
      <c r="Q12" s="1">
        <v>-0.05</v>
      </c>
      <c r="R12" s="1">
        <v>-0.06</v>
      </c>
      <c r="S12" s="1">
        <v>0.02</v>
      </c>
      <c r="T12" s="1">
        <v>0.04</v>
      </c>
      <c r="U12" s="1">
        <v>-0.07</v>
      </c>
      <c r="V12" s="1">
        <v>0.04</v>
      </c>
      <c r="W12" s="1">
        <v>0.08</v>
      </c>
      <c r="X12" s="1">
        <v>0.03</v>
      </c>
      <c r="Y12" s="1">
        <v>0</v>
      </c>
      <c r="Z12" s="1">
        <v>0.07</v>
      </c>
      <c r="AA12" s="1">
        <v>0.11</v>
      </c>
      <c r="AB12" s="1">
        <v>-0.01</v>
      </c>
      <c r="AC12" s="1">
        <v>0.03</v>
      </c>
      <c r="AD12" s="1">
        <v>0.01</v>
      </c>
    </row>
    <row r="13" spans="1:30">
      <c r="A13" s="1">
        <v>7</v>
      </c>
      <c r="B13" s="3" t="s">
        <v>63</v>
      </c>
      <c r="C13" s="1">
        <v>0.06</v>
      </c>
      <c r="D13" s="1">
        <v>0.11</v>
      </c>
      <c r="E13" s="2">
        <v>-0.07</v>
      </c>
      <c r="F13" s="1">
        <v>0.13</v>
      </c>
      <c r="G13" s="1">
        <v>-0.01</v>
      </c>
      <c r="H13" s="1">
        <v>0.1</v>
      </c>
      <c r="I13" s="1">
        <v>-0.05</v>
      </c>
      <c r="J13" s="1">
        <v>0.06</v>
      </c>
      <c r="K13" s="1">
        <v>-0.07</v>
      </c>
      <c r="L13" s="1">
        <v>0.02</v>
      </c>
      <c r="M13" s="2">
        <v>0.06</v>
      </c>
      <c r="N13" s="1">
        <v>0.03</v>
      </c>
      <c r="O13" s="1">
        <v>0.02</v>
      </c>
      <c r="P13" s="1">
        <v>0.02</v>
      </c>
      <c r="Q13" s="1">
        <v>-0.07</v>
      </c>
      <c r="R13" s="1">
        <v>-0.04</v>
      </c>
      <c r="S13" s="1">
        <v>0.04</v>
      </c>
      <c r="T13" s="1">
        <v>0.04</v>
      </c>
      <c r="U13" s="1">
        <v>-0.06</v>
      </c>
      <c r="V13" s="1">
        <v>0.03</v>
      </c>
      <c r="W13" s="1">
        <v>0.08</v>
      </c>
      <c r="X13" s="1">
        <v>0.02</v>
      </c>
      <c r="Y13" s="1">
        <v>0.02</v>
      </c>
      <c r="Z13" s="1">
        <v>0.08</v>
      </c>
      <c r="AA13" s="1">
        <v>0.11</v>
      </c>
      <c r="AB13" s="1">
        <v>0</v>
      </c>
      <c r="AC13" s="1">
        <v>0.02</v>
      </c>
      <c r="AD13" s="1">
        <v>0.01</v>
      </c>
    </row>
    <row r="14" spans="1:30">
      <c r="A14" s="1">
        <v>9</v>
      </c>
      <c r="B14" s="3" t="s">
        <v>63</v>
      </c>
      <c r="C14" s="1">
        <v>0.06</v>
      </c>
      <c r="D14" s="1">
        <v>0.11</v>
      </c>
      <c r="E14" s="2">
        <v>-0.07</v>
      </c>
      <c r="F14" s="1">
        <v>0.13</v>
      </c>
      <c r="G14" s="1">
        <v>-0.01</v>
      </c>
      <c r="H14" s="1">
        <v>0.1</v>
      </c>
      <c r="I14" s="1">
        <v>-0.04</v>
      </c>
      <c r="J14" s="1">
        <v>0.06</v>
      </c>
      <c r="K14" s="1">
        <v>-0.07</v>
      </c>
      <c r="L14" s="1">
        <v>0.02</v>
      </c>
      <c r="M14" s="2">
        <v>0.06</v>
      </c>
      <c r="N14" s="1">
        <v>0.02</v>
      </c>
      <c r="O14" s="1">
        <v>0.02</v>
      </c>
      <c r="P14" s="1">
        <v>0.01</v>
      </c>
      <c r="Q14" s="1">
        <v>-0.06</v>
      </c>
      <c r="R14" s="1">
        <v>-0.03</v>
      </c>
      <c r="S14" s="1">
        <v>0.02</v>
      </c>
      <c r="T14" s="1">
        <v>0.04</v>
      </c>
      <c r="U14" s="1">
        <v>-0.06</v>
      </c>
      <c r="V14" s="1">
        <v>0.04</v>
      </c>
      <c r="W14" s="1">
        <v>0.07</v>
      </c>
      <c r="X14" s="1">
        <v>0.02</v>
      </c>
      <c r="Y14" s="1">
        <v>0.01</v>
      </c>
      <c r="Z14" s="1">
        <v>0.08</v>
      </c>
      <c r="AA14" s="1">
        <v>0.1</v>
      </c>
      <c r="AB14" s="1">
        <v>0</v>
      </c>
      <c r="AC14" s="1">
        <v>0.02</v>
      </c>
      <c r="AD14" s="1">
        <v>0</v>
      </c>
    </row>
    <row r="15" spans="1:30">
      <c r="A15" s="1">
        <v>11</v>
      </c>
      <c r="B15" s="3" t="s">
        <v>63</v>
      </c>
      <c r="C15" s="1">
        <v>0.07</v>
      </c>
      <c r="D15" s="1">
        <v>0.11</v>
      </c>
      <c r="E15" s="2">
        <v>-0.07</v>
      </c>
      <c r="F15" s="1">
        <v>0.13</v>
      </c>
      <c r="G15" s="1">
        <v>-0.01</v>
      </c>
      <c r="H15" s="1">
        <v>0.1</v>
      </c>
      <c r="I15" s="1">
        <v>-0.04</v>
      </c>
      <c r="J15" s="1">
        <v>0.04</v>
      </c>
      <c r="K15" s="1">
        <v>-0.07</v>
      </c>
      <c r="L15" s="1">
        <v>0.03</v>
      </c>
      <c r="M15" s="2">
        <v>0.04</v>
      </c>
      <c r="N15" s="1">
        <v>0.03</v>
      </c>
      <c r="O15" s="1">
        <v>0.02</v>
      </c>
      <c r="P15" s="1">
        <v>0.01</v>
      </c>
      <c r="Q15" s="1">
        <v>-0.06</v>
      </c>
      <c r="R15" s="1">
        <v>-0.04</v>
      </c>
      <c r="S15" s="1">
        <v>0.03</v>
      </c>
      <c r="T15" s="1">
        <v>0.04</v>
      </c>
      <c r="U15" s="1">
        <v>-0.07</v>
      </c>
      <c r="V15" s="1">
        <v>0.02</v>
      </c>
      <c r="W15" s="1">
        <v>0.07</v>
      </c>
      <c r="X15" s="1">
        <v>0.02</v>
      </c>
      <c r="Y15" s="1">
        <v>0.02</v>
      </c>
      <c r="Z15" s="1">
        <v>0.07</v>
      </c>
      <c r="AA15" s="1">
        <v>0.11</v>
      </c>
      <c r="AB15" s="1">
        <v>0</v>
      </c>
      <c r="AC15" s="1">
        <v>0.02</v>
      </c>
      <c r="AD15" s="1">
        <v>0.01</v>
      </c>
    </row>
    <row r="16" spans="1:30">
      <c r="A16" s="1">
        <v>13</v>
      </c>
      <c r="B16" s="3" t="s">
        <v>63</v>
      </c>
      <c r="C16" s="1">
        <v>0.07</v>
      </c>
      <c r="D16" s="1">
        <v>0.11</v>
      </c>
      <c r="E16" s="2">
        <v>-0.08</v>
      </c>
      <c r="F16" s="1">
        <v>0.14</v>
      </c>
      <c r="G16" s="1">
        <v>0</v>
      </c>
      <c r="H16" s="1">
        <v>0.11</v>
      </c>
      <c r="I16" s="1">
        <v>-0.05</v>
      </c>
      <c r="J16" s="1">
        <v>0.05</v>
      </c>
      <c r="K16" s="1">
        <v>-0.08</v>
      </c>
      <c r="L16" s="1">
        <v>0.02</v>
      </c>
      <c r="M16" s="2">
        <v>0.05</v>
      </c>
      <c r="N16" s="1">
        <v>0.02</v>
      </c>
      <c r="O16" s="1">
        <v>0.02</v>
      </c>
      <c r="P16" s="1">
        <v>0</v>
      </c>
      <c r="Q16" s="1">
        <v>-0.07</v>
      </c>
      <c r="R16" s="1">
        <v>-0.05</v>
      </c>
      <c r="S16" s="1">
        <v>0.01</v>
      </c>
      <c r="T16" s="1">
        <v>0.04</v>
      </c>
      <c r="U16" s="1">
        <v>-0.07</v>
      </c>
      <c r="V16" s="1">
        <v>0.02</v>
      </c>
      <c r="W16" s="1">
        <v>0.07</v>
      </c>
      <c r="X16" s="1">
        <v>0.02</v>
      </c>
      <c r="Y16" s="1">
        <v>0.02</v>
      </c>
      <c r="Z16" s="1">
        <v>0.07</v>
      </c>
      <c r="AA16" s="1">
        <v>0.11</v>
      </c>
      <c r="AB16" s="1">
        <v>-0.01</v>
      </c>
      <c r="AC16" s="1">
        <v>0.02</v>
      </c>
      <c r="AD16" s="1">
        <v>0.01</v>
      </c>
    </row>
    <row r="17" spans="1:30">
      <c r="A17" s="1">
        <v>1</v>
      </c>
      <c r="B17" s="3" t="s">
        <v>93</v>
      </c>
      <c r="C17" s="1">
        <v>0.07</v>
      </c>
      <c r="D17" s="1">
        <v>0.12</v>
      </c>
      <c r="E17" s="2">
        <v>-0.06</v>
      </c>
      <c r="F17" s="1">
        <v>0.12</v>
      </c>
      <c r="G17" s="1">
        <v>-0.01</v>
      </c>
      <c r="H17" s="1">
        <v>0.08</v>
      </c>
      <c r="I17" s="1">
        <v>-0.06</v>
      </c>
      <c r="J17" s="1">
        <v>0.04</v>
      </c>
      <c r="K17" s="1">
        <v>-0.06</v>
      </c>
      <c r="L17" s="1">
        <v>0.01</v>
      </c>
      <c r="M17" s="2">
        <v>0.04</v>
      </c>
      <c r="N17" s="1">
        <v>0.01</v>
      </c>
      <c r="O17" s="1">
        <v>0</v>
      </c>
      <c r="P17" s="1">
        <v>-0.01</v>
      </c>
      <c r="Q17" s="1">
        <v>-0.06</v>
      </c>
      <c r="R17" s="1">
        <v>-0.06</v>
      </c>
      <c r="S17" s="1">
        <v>-0.02</v>
      </c>
      <c r="T17" s="1">
        <v>0.02</v>
      </c>
      <c r="U17" s="1">
        <v>-0.06</v>
      </c>
      <c r="V17" s="1">
        <v>-0.03</v>
      </c>
      <c r="W17" s="1">
        <v>0.06</v>
      </c>
      <c r="X17" s="1">
        <v>0.02</v>
      </c>
      <c r="Y17" s="1">
        <v>0.02</v>
      </c>
      <c r="Z17" s="1">
        <v>0.07</v>
      </c>
      <c r="AA17" s="1">
        <v>0.09</v>
      </c>
      <c r="AB17" s="1">
        <v>-0.01</v>
      </c>
      <c r="AC17" s="1">
        <v>0</v>
      </c>
      <c r="AD17" s="1">
        <v>-0.01</v>
      </c>
    </row>
    <row r="18" spans="1:30">
      <c r="A18" s="1">
        <v>3</v>
      </c>
      <c r="B18" s="3" t="s">
        <v>93</v>
      </c>
      <c r="C18" s="1">
        <v>0.06</v>
      </c>
      <c r="D18" s="1">
        <v>0.08</v>
      </c>
      <c r="E18" s="2">
        <v>-0.07</v>
      </c>
      <c r="F18" s="1">
        <v>0.11</v>
      </c>
      <c r="G18" s="1">
        <v>-0.01</v>
      </c>
      <c r="H18" s="1">
        <v>0.08</v>
      </c>
      <c r="I18" s="1">
        <v>-0.07</v>
      </c>
      <c r="J18" s="1">
        <v>0.05</v>
      </c>
      <c r="K18" s="1">
        <v>-0.07</v>
      </c>
      <c r="L18" s="1">
        <v>0.01</v>
      </c>
      <c r="M18" s="2">
        <v>0.05</v>
      </c>
      <c r="N18" s="1">
        <v>0.01</v>
      </c>
      <c r="O18" s="1">
        <v>0</v>
      </c>
      <c r="P18" s="1">
        <v>-0.01</v>
      </c>
      <c r="Q18" s="1">
        <v>-0.07</v>
      </c>
      <c r="R18" s="1">
        <v>-0.05</v>
      </c>
      <c r="S18" s="1">
        <v>-0.01</v>
      </c>
      <c r="T18" s="1">
        <v>0.01</v>
      </c>
      <c r="U18" s="1">
        <v>-0.06</v>
      </c>
      <c r="V18" s="1">
        <v>-0.05</v>
      </c>
      <c r="W18" s="1">
        <v>0.06</v>
      </c>
      <c r="X18" s="1">
        <v>0.02</v>
      </c>
      <c r="Y18" s="1">
        <v>0.02</v>
      </c>
      <c r="Z18" s="1">
        <v>0.06</v>
      </c>
      <c r="AA18" s="1">
        <v>0.09</v>
      </c>
      <c r="AB18" s="1">
        <v>-0.02</v>
      </c>
      <c r="AC18" s="1">
        <v>0</v>
      </c>
      <c r="AD18" s="1">
        <v>-0.02</v>
      </c>
    </row>
    <row r="19" spans="1:30">
      <c r="A19" s="1">
        <v>5</v>
      </c>
      <c r="B19" s="3" t="s">
        <v>93</v>
      </c>
      <c r="C19" s="1">
        <v>0.06</v>
      </c>
      <c r="D19" s="1">
        <v>0.08</v>
      </c>
      <c r="E19" s="2">
        <v>-0.06</v>
      </c>
      <c r="F19" s="1">
        <v>0.12</v>
      </c>
      <c r="G19" s="1">
        <v>-0.01</v>
      </c>
      <c r="H19" s="1">
        <v>0.08</v>
      </c>
      <c r="I19" s="1">
        <v>-0.07</v>
      </c>
      <c r="J19" s="1">
        <v>0.04</v>
      </c>
      <c r="K19" s="1">
        <v>-0.06</v>
      </c>
      <c r="L19" s="1">
        <v>-0.01</v>
      </c>
      <c r="M19" s="2">
        <v>0.04</v>
      </c>
      <c r="N19" s="1">
        <v>0</v>
      </c>
      <c r="O19" s="1">
        <v>0</v>
      </c>
      <c r="P19" s="1">
        <v>0</v>
      </c>
      <c r="Q19" s="1">
        <v>-0.07</v>
      </c>
      <c r="R19" s="1">
        <v>-0.06</v>
      </c>
      <c r="S19" s="1">
        <v>-0.01</v>
      </c>
      <c r="T19" s="1">
        <v>0.02</v>
      </c>
      <c r="U19" s="1">
        <v>-0.07</v>
      </c>
      <c r="V19" s="1">
        <v>-0.01</v>
      </c>
      <c r="W19" s="1">
        <v>0.05</v>
      </c>
      <c r="X19" s="1">
        <v>0.01</v>
      </c>
      <c r="Y19" s="1">
        <v>0.02</v>
      </c>
      <c r="Z19" s="1">
        <v>0.07</v>
      </c>
      <c r="AA19" s="1">
        <v>0.08</v>
      </c>
      <c r="AB19" s="1">
        <v>0</v>
      </c>
      <c r="AC19" s="1">
        <v>0</v>
      </c>
      <c r="AD19" s="1">
        <v>-0.01</v>
      </c>
    </row>
    <row r="20" spans="1:30">
      <c r="A20" s="1">
        <v>7</v>
      </c>
      <c r="B20" s="3" t="s">
        <v>93</v>
      </c>
      <c r="C20" s="1">
        <v>0.06</v>
      </c>
      <c r="D20" s="1">
        <v>0.08</v>
      </c>
      <c r="E20" s="2">
        <v>-0.06</v>
      </c>
      <c r="F20" s="1">
        <v>0.11</v>
      </c>
      <c r="G20" s="1">
        <v>0</v>
      </c>
      <c r="H20" s="1">
        <v>0.08</v>
      </c>
      <c r="I20" s="1">
        <v>-0.07</v>
      </c>
      <c r="J20" s="1">
        <v>0.04</v>
      </c>
      <c r="K20" s="1">
        <v>-0.06</v>
      </c>
      <c r="L20" s="1">
        <v>0.01</v>
      </c>
      <c r="M20" s="2">
        <v>0.04</v>
      </c>
      <c r="N20" s="1">
        <v>0</v>
      </c>
      <c r="O20" s="1">
        <v>-0.01</v>
      </c>
      <c r="P20" s="1">
        <v>0</v>
      </c>
      <c r="Q20" s="1">
        <v>-0.08</v>
      </c>
      <c r="R20" s="1">
        <v>-0.07</v>
      </c>
      <c r="S20" s="1">
        <v>-0.02</v>
      </c>
      <c r="T20" s="1">
        <v>0.02</v>
      </c>
      <c r="U20" s="1">
        <v>-0.07</v>
      </c>
      <c r="V20" s="1">
        <v>-0.01</v>
      </c>
      <c r="W20" s="1">
        <v>0.05</v>
      </c>
      <c r="X20" s="1">
        <v>0.01</v>
      </c>
      <c r="Y20" s="1">
        <v>0.02</v>
      </c>
      <c r="Z20" s="1">
        <v>0.07</v>
      </c>
      <c r="AA20" s="1">
        <v>0.09</v>
      </c>
      <c r="AB20" s="1">
        <v>-0.01</v>
      </c>
      <c r="AC20" s="1">
        <v>0</v>
      </c>
      <c r="AD20" s="1">
        <v>-0.02</v>
      </c>
    </row>
    <row r="21" spans="1:30">
      <c r="A21" s="1">
        <v>9</v>
      </c>
      <c r="B21" s="3" t="s">
        <v>93</v>
      </c>
      <c r="C21" s="1">
        <v>0.06</v>
      </c>
      <c r="D21" s="1">
        <v>0.07</v>
      </c>
      <c r="E21" s="2">
        <v>-0.07</v>
      </c>
      <c r="F21" s="1">
        <v>0.1</v>
      </c>
      <c r="G21" s="1">
        <v>-0.01</v>
      </c>
      <c r="H21" s="1">
        <v>0.06</v>
      </c>
      <c r="I21" s="1">
        <v>-0.07</v>
      </c>
      <c r="J21" s="1">
        <v>0.05</v>
      </c>
      <c r="K21" s="1">
        <v>-0.07</v>
      </c>
      <c r="L21" s="1">
        <v>0</v>
      </c>
      <c r="M21" s="2">
        <v>0.05</v>
      </c>
      <c r="N21" s="1">
        <v>0</v>
      </c>
      <c r="O21" s="1">
        <v>-0.01</v>
      </c>
      <c r="P21" s="1">
        <v>0</v>
      </c>
      <c r="Q21" s="1">
        <v>-0.08</v>
      </c>
      <c r="R21" s="1">
        <v>-0.06</v>
      </c>
      <c r="S21" s="1">
        <v>-0.02</v>
      </c>
      <c r="T21" s="1">
        <v>0.01</v>
      </c>
      <c r="U21" s="1">
        <v>-0.07</v>
      </c>
      <c r="V21" s="1">
        <v>-0.02</v>
      </c>
      <c r="W21" s="1">
        <v>0.04</v>
      </c>
      <c r="X21" s="1">
        <v>0.01</v>
      </c>
      <c r="Y21" s="1">
        <v>0.02</v>
      </c>
      <c r="Z21" s="1">
        <v>0.07</v>
      </c>
      <c r="AA21" s="1">
        <v>0.08</v>
      </c>
      <c r="AB21" s="1">
        <v>0.01</v>
      </c>
      <c r="AC21" s="1">
        <v>0</v>
      </c>
      <c r="AD21" s="1">
        <v>-0.01</v>
      </c>
    </row>
    <row r="22" spans="1:30">
      <c r="A22" s="1">
        <v>11</v>
      </c>
      <c r="B22" s="3" t="s">
        <v>93</v>
      </c>
      <c r="C22" s="1">
        <v>0.06</v>
      </c>
      <c r="D22" s="1">
        <v>0.06</v>
      </c>
      <c r="E22" s="2">
        <v>-0.07</v>
      </c>
      <c r="F22" s="1">
        <v>0.09</v>
      </c>
      <c r="G22" s="1">
        <v>-0.02</v>
      </c>
      <c r="H22" s="1">
        <v>0.06</v>
      </c>
      <c r="I22" s="1">
        <v>-0.06</v>
      </c>
      <c r="J22" s="1">
        <v>0.04</v>
      </c>
      <c r="K22" s="1">
        <v>-0.07</v>
      </c>
      <c r="L22" s="1">
        <v>0.01</v>
      </c>
      <c r="M22" s="2">
        <v>0.04</v>
      </c>
      <c r="N22" s="1">
        <v>-0.01</v>
      </c>
      <c r="O22" s="1">
        <v>-0.02</v>
      </c>
      <c r="P22" s="1">
        <v>-0.02</v>
      </c>
      <c r="Q22" s="1">
        <v>-0.08</v>
      </c>
      <c r="R22" s="1">
        <v>-0.07</v>
      </c>
      <c r="S22" s="1">
        <v>-0.02</v>
      </c>
      <c r="T22" s="1">
        <v>0</v>
      </c>
      <c r="U22" s="1">
        <v>-0.07</v>
      </c>
      <c r="V22" s="1">
        <v>-0.02</v>
      </c>
      <c r="W22" s="1">
        <v>0.04</v>
      </c>
      <c r="X22" s="1">
        <v>0</v>
      </c>
      <c r="Y22" s="1">
        <v>0.01</v>
      </c>
      <c r="Z22" s="1">
        <v>0.06</v>
      </c>
      <c r="AA22" s="1">
        <v>0.07</v>
      </c>
      <c r="AB22" s="1">
        <v>0</v>
      </c>
      <c r="AC22" s="1">
        <v>-0.01</v>
      </c>
      <c r="AD22" s="1">
        <v>-0.02</v>
      </c>
    </row>
    <row r="23" spans="1:30">
      <c r="A23" s="1">
        <v>13</v>
      </c>
      <c r="B23" s="3" t="s">
        <v>93</v>
      </c>
      <c r="C23" s="1">
        <v>0.05</v>
      </c>
      <c r="D23" s="1">
        <v>0.06</v>
      </c>
      <c r="E23" s="2">
        <v>-0.08</v>
      </c>
      <c r="F23" s="1">
        <v>0.1</v>
      </c>
      <c r="G23" s="1">
        <v>-0.02</v>
      </c>
      <c r="H23" s="1">
        <v>0.07</v>
      </c>
      <c r="I23" s="1">
        <v>-0.08</v>
      </c>
      <c r="J23" s="1">
        <v>0.04</v>
      </c>
      <c r="K23" s="1">
        <v>-0.08</v>
      </c>
      <c r="L23" s="1">
        <v>0</v>
      </c>
      <c r="M23" s="2">
        <v>0.04</v>
      </c>
      <c r="N23" s="1">
        <v>-0.01</v>
      </c>
      <c r="O23" s="1">
        <v>-0.03</v>
      </c>
      <c r="P23" s="1">
        <v>-0.03</v>
      </c>
      <c r="Q23" s="1">
        <v>-0.09</v>
      </c>
      <c r="R23" s="1">
        <v>-0.08</v>
      </c>
      <c r="S23" s="1">
        <v>-0.03</v>
      </c>
      <c r="T23" s="1">
        <v>0</v>
      </c>
      <c r="U23" s="1">
        <v>-0.07</v>
      </c>
      <c r="V23" s="1">
        <v>-0.04</v>
      </c>
      <c r="W23" s="1">
        <v>0.03</v>
      </c>
      <c r="X23" s="1">
        <v>0</v>
      </c>
      <c r="Y23" s="1">
        <v>0</v>
      </c>
      <c r="Z23" s="1">
        <v>0.06</v>
      </c>
      <c r="AA23" s="1">
        <v>0.08</v>
      </c>
      <c r="AB23" s="1">
        <v>-0.02</v>
      </c>
      <c r="AC23" s="1">
        <v>-0.02</v>
      </c>
      <c r="AD23" s="1">
        <v>-0.02</v>
      </c>
    </row>
    <row r="24" spans="1:30">
      <c r="A24" s="1">
        <v>1</v>
      </c>
      <c r="B24" s="3" t="s">
        <v>94</v>
      </c>
      <c r="C24" s="1">
        <v>0.06</v>
      </c>
      <c r="D24" s="1">
        <v>0.09</v>
      </c>
      <c r="E24" s="2">
        <v>-0.06</v>
      </c>
      <c r="F24" s="1">
        <v>0.12</v>
      </c>
      <c r="G24" s="1">
        <v>0</v>
      </c>
      <c r="H24" s="1">
        <v>0.08</v>
      </c>
      <c r="I24" s="1">
        <v>-0.08</v>
      </c>
      <c r="J24" s="1">
        <v>0.05</v>
      </c>
      <c r="K24" s="1">
        <v>-0.06</v>
      </c>
      <c r="L24" s="1">
        <v>0</v>
      </c>
      <c r="M24" s="2">
        <v>0.05</v>
      </c>
      <c r="N24" s="1">
        <v>0.01</v>
      </c>
      <c r="O24" s="1">
        <v>0.01</v>
      </c>
      <c r="P24" s="1">
        <v>-0.01</v>
      </c>
      <c r="Q24" s="1">
        <v>-0.06</v>
      </c>
      <c r="R24" s="1">
        <v>-0.05</v>
      </c>
      <c r="S24" s="1">
        <v>-0.01</v>
      </c>
      <c r="T24" s="1">
        <v>0.01</v>
      </c>
      <c r="U24" s="1">
        <v>-0.06</v>
      </c>
      <c r="V24" s="1">
        <v>-0.02</v>
      </c>
      <c r="W24" s="1">
        <v>0.06</v>
      </c>
      <c r="X24" s="1">
        <v>0.03</v>
      </c>
      <c r="Y24" s="1">
        <v>0.02</v>
      </c>
      <c r="Z24" s="1">
        <v>0.07</v>
      </c>
      <c r="AA24" s="1">
        <v>0.08</v>
      </c>
      <c r="AB24" s="1">
        <v>-0.01</v>
      </c>
      <c r="AC24" s="1">
        <v>0</v>
      </c>
      <c r="AD24" s="1">
        <v>-0.02</v>
      </c>
    </row>
    <row r="25" spans="1:30">
      <c r="A25" s="1">
        <v>3</v>
      </c>
      <c r="B25" s="3" t="s">
        <v>94</v>
      </c>
      <c r="C25" s="1">
        <v>0.06</v>
      </c>
      <c r="D25" s="1">
        <v>0.08</v>
      </c>
      <c r="E25" s="2">
        <v>-0.07</v>
      </c>
      <c r="F25" s="1">
        <v>0.11</v>
      </c>
      <c r="G25" s="1">
        <v>-0.02</v>
      </c>
      <c r="H25" s="1">
        <v>0.08</v>
      </c>
      <c r="I25" s="1">
        <v>-0.06</v>
      </c>
      <c r="J25" s="1">
        <v>0.05</v>
      </c>
      <c r="K25" s="1">
        <v>-0.07</v>
      </c>
      <c r="L25" s="1">
        <v>0</v>
      </c>
      <c r="M25" s="2">
        <v>0.05</v>
      </c>
      <c r="N25" s="1">
        <v>0</v>
      </c>
      <c r="O25" s="1">
        <v>0</v>
      </c>
      <c r="P25" s="1">
        <v>-0.01</v>
      </c>
      <c r="Q25" s="1">
        <v>-0.07</v>
      </c>
      <c r="R25" s="1">
        <v>-0.07</v>
      </c>
      <c r="S25" s="1">
        <v>-0.02</v>
      </c>
      <c r="T25" s="1">
        <v>0.01</v>
      </c>
      <c r="U25" s="1">
        <v>-0.06</v>
      </c>
      <c r="V25" s="1">
        <v>-0.03</v>
      </c>
      <c r="W25" s="1">
        <v>0.07</v>
      </c>
      <c r="X25" s="1">
        <v>0.02</v>
      </c>
      <c r="Y25" s="1">
        <v>0.02</v>
      </c>
      <c r="Z25" s="1">
        <v>0.07</v>
      </c>
      <c r="AA25" s="1">
        <v>0.09</v>
      </c>
      <c r="AB25" s="1">
        <v>-0.01</v>
      </c>
      <c r="AC25" s="1">
        <v>0</v>
      </c>
      <c r="AD25" s="1">
        <v>-0.01</v>
      </c>
    </row>
    <row r="26" spans="1:30">
      <c r="A26" s="1">
        <v>5</v>
      </c>
      <c r="B26" s="3" t="s">
        <v>94</v>
      </c>
      <c r="C26" s="1">
        <v>0.06</v>
      </c>
      <c r="D26" s="1">
        <v>0.07</v>
      </c>
      <c r="E26" s="2">
        <v>-0.07</v>
      </c>
      <c r="F26" s="1">
        <v>0.12</v>
      </c>
      <c r="G26" s="1">
        <v>-0.01</v>
      </c>
      <c r="H26" s="1">
        <v>0.07</v>
      </c>
      <c r="I26" s="1">
        <v>-0.06</v>
      </c>
      <c r="J26" s="1">
        <v>0.04</v>
      </c>
      <c r="K26" s="1">
        <v>-0.07</v>
      </c>
      <c r="L26" s="1">
        <v>0</v>
      </c>
      <c r="M26" s="2">
        <v>0.04</v>
      </c>
      <c r="N26" s="1">
        <v>0</v>
      </c>
      <c r="O26" s="1">
        <v>0.01</v>
      </c>
      <c r="P26" s="1">
        <v>0</v>
      </c>
      <c r="Q26" s="1">
        <v>-0.07</v>
      </c>
      <c r="R26" s="1">
        <v>-0.06</v>
      </c>
      <c r="S26" s="1">
        <v>-0.01</v>
      </c>
      <c r="T26" s="1">
        <v>0.03</v>
      </c>
      <c r="U26" s="1">
        <v>-0.07</v>
      </c>
      <c r="V26" s="1">
        <v>-0.01</v>
      </c>
      <c r="W26" s="1">
        <v>0.04</v>
      </c>
      <c r="X26" s="1">
        <v>0.02</v>
      </c>
      <c r="Y26" s="1">
        <v>0.02</v>
      </c>
      <c r="Z26" s="1">
        <v>0.07</v>
      </c>
      <c r="AA26" s="1">
        <v>0.07</v>
      </c>
      <c r="AB26" s="1">
        <v>-0.01</v>
      </c>
      <c r="AC26" s="1">
        <v>0</v>
      </c>
      <c r="AD26" s="1">
        <v>-0.01</v>
      </c>
    </row>
    <row r="27" spans="1:30">
      <c r="A27" s="1">
        <v>7</v>
      </c>
      <c r="B27" s="3" t="s">
        <v>94</v>
      </c>
      <c r="C27" s="1">
        <v>0.06</v>
      </c>
      <c r="D27" s="1">
        <v>0.08</v>
      </c>
      <c r="E27" s="2">
        <v>-0.06</v>
      </c>
      <c r="F27" s="1">
        <v>0.11</v>
      </c>
      <c r="G27" s="1">
        <v>0</v>
      </c>
      <c r="H27" s="1">
        <v>0.08</v>
      </c>
      <c r="I27" s="1">
        <v>-0.07</v>
      </c>
      <c r="J27" s="1">
        <v>0.03</v>
      </c>
      <c r="K27" s="1">
        <v>-0.06</v>
      </c>
      <c r="L27" s="1">
        <v>0</v>
      </c>
      <c r="M27" s="2">
        <v>0.03</v>
      </c>
      <c r="N27" s="1">
        <v>0</v>
      </c>
      <c r="O27" s="1">
        <v>-0.01</v>
      </c>
      <c r="P27" s="1">
        <v>0</v>
      </c>
      <c r="Q27" s="1">
        <v>-0.09</v>
      </c>
      <c r="R27" s="1">
        <v>-0.07</v>
      </c>
      <c r="S27" s="1">
        <v>-0.01</v>
      </c>
      <c r="T27" s="1">
        <v>0.02</v>
      </c>
      <c r="U27" s="1">
        <v>-0.07</v>
      </c>
      <c r="V27" s="1">
        <v>-0.01</v>
      </c>
      <c r="W27" s="1">
        <v>0.04</v>
      </c>
      <c r="X27" s="1">
        <v>0.01</v>
      </c>
      <c r="Y27" s="1">
        <v>0.02</v>
      </c>
      <c r="Z27" s="1">
        <v>0.07</v>
      </c>
      <c r="AA27" s="1">
        <v>0.08</v>
      </c>
      <c r="AB27" s="1">
        <v>-0.01</v>
      </c>
      <c r="AC27" s="1">
        <v>0</v>
      </c>
      <c r="AD27" s="1">
        <v>-0.01</v>
      </c>
    </row>
    <row r="28" spans="1:30">
      <c r="A28" s="1">
        <v>9</v>
      </c>
      <c r="B28" s="3" t="s">
        <v>94</v>
      </c>
      <c r="C28" s="1">
        <v>0.06</v>
      </c>
      <c r="D28" s="1">
        <v>0.07</v>
      </c>
      <c r="E28" s="2">
        <v>-0.07</v>
      </c>
      <c r="F28" s="1">
        <v>0.11</v>
      </c>
      <c r="G28" s="1">
        <v>0</v>
      </c>
      <c r="H28" s="1">
        <v>0.07</v>
      </c>
      <c r="I28" s="1">
        <v>-0.05</v>
      </c>
      <c r="J28" s="1">
        <v>0.05</v>
      </c>
      <c r="K28" s="1">
        <v>-0.07</v>
      </c>
      <c r="L28" s="1">
        <v>0</v>
      </c>
      <c r="M28" s="2">
        <v>0.05</v>
      </c>
      <c r="N28" s="1">
        <v>0</v>
      </c>
      <c r="O28" s="1">
        <v>-0.01</v>
      </c>
      <c r="P28" s="1">
        <v>0</v>
      </c>
      <c r="Q28" s="1">
        <v>-0.08</v>
      </c>
      <c r="R28" s="1">
        <v>-0.06</v>
      </c>
      <c r="S28" s="1">
        <v>-0.02</v>
      </c>
      <c r="T28" s="1">
        <v>0.01</v>
      </c>
      <c r="U28" s="1">
        <v>-0.06</v>
      </c>
      <c r="V28" s="1">
        <v>-0.01</v>
      </c>
      <c r="W28" s="1">
        <v>0.04</v>
      </c>
      <c r="X28" s="1">
        <v>0.01</v>
      </c>
      <c r="Y28" s="1">
        <v>0.01</v>
      </c>
      <c r="Z28" s="1">
        <v>0.07</v>
      </c>
      <c r="AA28" s="1">
        <v>0.07</v>
      </c>
      <c r="AB28" s="1">
        <v>-0.01</v>
      </c>
      <c r="AC28" s="1">
        <v>0</v>
      </c>
      <c r="AD28" s="1">
        <v>-0.02</v>
      </c>
    </row>
    <row r="29" spans="1:30">
      <c r="A29" s="1">
        <v>11</v>
      </c>
      <c r="B29" s="3" t="s">
        <v>94</v>
      </c>
      <c r="C29" s="1">
        <v>0.05</v>
      </c>
      <c r="D29" s="1">
        <v>0.07</v>
      </c>
      <c r="E29" s="2">
        <v>-0.08</v>
      </c>
      <c r="F29" s="1">
        <v>0.1</v>
      </c>
      <c r="G29" s="1">
        <v>-0.01</v>
      </c>
      <c r="H29" s="1">
        <v>0.07</v>
      </c>
      <c r="I29" s="1">
        <v>-0.06</v>
      </c>
      <c r="J29" s="1">
        <v>0.04</v>
      </c>
      <c r="K29" s="1">
        <v>-0.08</v>
      </c>
      <c r="L29" s="1">
        <v>-0.01</v>
      </c>
      <c r="M29" s="2">
        <v>0.04</v>
      </c>
      <c r="N29" s="1">
        <v>0</v>
      </c>
      <c r="O29" s="1">
        <v>-0.02</v>
      </c>
      <c r="P29" s="1">
        <v>-0.02</v>
      </c>
      <c r="Q29" s="1">
        <v>-0.09</v>
      </c>
      <c r="R29" s="1">
        <v>-0.07</v>
      </c>
      <c r="S29" s="1">
        <v>-0.02</v>
      </c>
      <c r="T29" s="1">
        <v>0.01</v>
      </c>
      <c r="U29" s="1">
        <v>-0.06</v>
      </c>
      <c r="V29" s="1">
        <v>-0.03</v>
      </c>
      <c r="W29" s="1">
        <v>0.02</v>
      </c>
      <c r="X29" s="1">
        <v>0.01</v>
      </c>
      <c r="Y29" s="1">
        <v>0.01</v>
      </c>
      <c r="Z29" s="1">
        <v>0.06</v>
      </c>
      <c r="AA29" s="1">
        <v>0.07</v>
      </c>
      <c r="AB29" s="1">
        <v>-0.01</v>
      </c>
      <c r="AC29" s="1">
        <v>0</v>
      </c>
      <c r="AD29" s="1">
        <v>-0.01</v>
      </c>
    </row>
    <row r="30" spans="1:30">
      <c r="A30" s="1">
        <v>13</v>
      </c>
      <c r="B30" s="3" t="s">
        <v>94</v>
      </c>
      <c r="C30" s="1">
        <v>0.06</v>
      </c>
      <c r="D30" s="1">
        <v>0.06</v>
      </c>
      <c r="E30" s="2">
        <v>-0.07</v>
      </c>
      <c r="F30" s="1">
        <v>0.09</v>
      </c>
      <c r="G30" s="1">
        <v>-0.01</v>
      </c>
      <c r="H30" s="1">
        <v>0.06</v>
      </c>
      <c r="I30" s="1">
        <v>-0.07</v>
      </c>
      <c r="J30" s="1">
        <v>0.04</v>
      </c>
      <c r="K30" s="1">
        <v>-0.07</v>
      </c>
      <c r="L30" s="1">
        <v>0</v>
      </c>
      <c r="M30" s="2">
        <v>0.04</v>
      </c>
      <c r="N30" s="1">
        <v>0</v>
      </c>
      <c r="O30" s="1">
        <v>-0.02</v>
      </c>
      <c r="P30" s="1">
        <v>-0.02</v>
      </c>
      <c r="Q30" s="1">
        <v>-0.1</v>
      </c>
      <c r="R30" s="1">
        <v>-0.07</v>
      </c>
      <c r="S30" s="1">
        <v>-0.02</v>
      </c>
      <c r="T30" s="1">
        <v>0</v>
      </c>
      <c r="U30" s="1">
        <v>-0.07</v>
      </c>
      <c r="V30" s="1">
        <v>-0.03</v>
      </c>
      <c r="W30" s="1">
        <v>0.03</v>
      </c>
      <c r="X30" s="1">
        <v>0</v>
      </c>
      <c r="Y30" s="1">
        <v>0.02</v>
      </c>
      <c r="Z30" s="1">
        <v>0.06</v>
      </c>
      <c r="AA30" s="1">
        <v>0.07</v>
      </c>
      <c r="AB30" s="1">
        <v>-0.01</v>
      </c>
      <c r="AC30" s="1">
        <v>-0.01</v>
      </c>
      <c r="AD30" s="1">
        <v>-0.01</v>
      </c>
    </row>
    <row r="31" s="1" customFormat="1" spans="13:13">
      <c r="M31" s="2"/>
    </row>
    <row r="32" s="1" customFormat="1" spans="1:13">
      <c r="A32" s="1" t="s">
        <v>133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</row>
    <row r="33" s="1" customFormat="1" spans="1:29">
      <c r="A33" s="4" t="s">
        <v>11</v>
      </c>
      <c r="B33" s="4" t="s">
        <v>12</v>
      </c>
      <c r="C33" s="4" t="s">
        <v>107</v>
      </c>
      <c r="D33" s="4" t="s">
        <v>108</v>
      </c>
      <c r="E33" s="4" t="s">
        <v>115</v>
      </c>
      <c r="F33" s="4" t="s">
        <v>110</v>
      </c>
      <c r="G33" s="4" t="s">
        <v>111</v>
      </c>
      <c r="H33" s="4" t="s">
        <v>112</v>
      </c>
      <c r="I33" s="4" t="s">
        <v>113</v>
      </c>
      <c r="J33" s="4" t="s">
        <v>114</v>
      </c>
      <c r="K33" s="4" t="s">
        <v>109</v>
      </c>
      <c r="L33" s="4" t="s">
        <v>115</v>
      </c>
      <c r="M33" s="4" t="s">
        <v>116</v>
      </c>
      <c r="N33" s="4" t="s">
        <v>117</v>
      </c>
      <c r="O33" s="4" t="s">
        <v>118</v>
      </c>
      <c r="P33" s="4" t="s">
        <v>119</v>
      </c>
      <c r="Q33" s="4" t="s">
        <v>120</v>
      </c>
      <c r="R33" s="4" t="s">
        <v>121</v>
      </c>
      <c r="S33" s="4" t="s">
        <v>122</v>
      </c>
      <c r="T33" s="4" t="s">
        <v>123</v>
      </c>
      <c r="U33" s="4" t="s">
        <v>124</v>
      </c>
      <c r="V33" s="4" t="s">
        <v>125</v>
      </c>
      <c r="W33" s="4" t="s">
        <v>126</v>
      </c>
      <c r="X33" s="4" t="s">
        <v>127</v>
      </c>
      <c r="Y33" s="4" t="s">
        <v>128</v>
      </c>
      <c r="Z33" s="4" t="s">
        <v>129</v>
      </c>
      <c r="AA33" s="4" t="s">
        <v>130</v>
      </c>
      <c r="AB33" s="4" t="s">
        <v>131</v>
      </c>
      <c r="AC33" s="4" t="s">
        <v>132</v>
      </c>
    </row>
    <row r="34" s="1" customFormat="1" spans="1:29">
      <c r="A34" s="2">
        <v>1</v>
      </c>
      <c r="B34" s="4" t="s">
        <v>17</v>
      </c>
      <c r="C34" s="2">
        <v>-0.03</v>
      </c>
      <c r="D34" s="2">
        <v>0.04</v>
      </c>
      <c r="E34" s="2">
        <v>-0.24</v>
      </c>
      <c r="F34" s="2">
        <v>-0.32</v>
      </c>
      <c r="G34" s="2">
        <v>0.01</v>
      </c>
      <c r="H34" s="2">
        <v>-0.08</v>
      </c>
      <c r="I34" s="2">
        <v>0</v>
      </c>
      <c r="J34" s="2">
        <v>0.12</v>
      </c>
      <c r="K34" s="2">
        <v>-0.09</v>
      </c>
      <c r="L34" s="2">
        <v>-0.24</v>
      </c>
      <c r="M34" s="2">
        <v>0.25</v>
      </c>
      <c r="N34" s="2">
        <v>0.22</v>
      </c>
      <c r="O34" s="2">
        <v>-0.15</v>
      </c>
      <c r="P34" s="2">
        <v>0.04</v>
      </c>
      <c r="Q34" s="2">
        <v>0.08</v>
      </c>
      <c r="R34" s="2">
        <v>-0.15</v>
      </c>
      <c r="S34" s="2">
        <v>-0.36</v>
      </c>
      <c r="T34" s="2">
        <v>-0.08</v>
      </c>
      <c r="U34" s="2">
        <v>-0.08</v>
      </c>
      <c r="V34" s="2">
        <v>-0.25</v>
      </c>
      <c r="W34" s="2">
        <v>0</v>
      </c>
      <c r="X34" s="2">
        <v>-0.1</v>
      </c>
      <c r="Y34" s="2">
        <v>0.11</v>
      </c>
      <c r="Z34" s="2">
        <v>0.08</v>
      </c>
      <c r="AA34" s="2">
        <v>0.14</v>
      </c>
      <c r="AB34" s="2">
        <v>-0.11</v>
      </c>
      <c r="AC34" s="2">
        <v>0.2</v>
      </c>
    </row>
    <row r="35" s="1" customFormat="1" spans="1:29">
      <c r="A35" s="2">
        <v>3</v>
      </c>
      <c r="B35" s="4" t="s">
        <v>17</v>
      </c>
      <c r="C35" s="2">
        <v>-0.04</v>
      </c>
      <c r="D35" s="2">
        <v>0.04</v>
      </c>
      <c r="E35" s="2">
        <v>-0.28</v>
      </c>
      <c r="F35" s="2">
        <v>-0.29</v>
      </c>
      <c r="G35" s="2">
        <v>0.06</v>
      </c>
      <c r="H35" s="2">
        <v>0.11</v>
      </c>
      <c r="I35" s="2">
        <v>-0.03</v>
      </c>
      <c r="J35" s="2">
        <v>0.13</v>
      </c>
      <c r="K35" s="2">
        <v>-0.05</v>
      </c>
      <c r="L35" s="2">
        <v>-0.28</v>
      </c>
      <c r="M35" s="2">
        <v>0.27</v>
      </c>
      <c r="N35" s="2">
        <v>0.28</v>
      </c>
      <c r="O35" s="2">
        <v>-0.13</v>
      </c>
      <c r="P35" s="2">
        <v>0.14</v>
      </c>
      <c r="Q35" s="2">
        <v>-0.02</v>
      </c>
      <c r="R35" s="2">
        <v>-0.17</v>
      </c>
      <c r="S35" s="2">
        <v>-0.35</v>
      </c>
      <c r="T35" s="2">
        <v>-0.08</v>
      </c>
      <c r="U35" s="2">
        <v>-0.18</v>
      </c>
      <c r="V35" s="2">
        <v>-0.31</v>
      </c>
      <c r="W35" s="2">
        <v>-0.01</v>
      </c>
      <c r="X35" s="2">
        <v>-0.11</v>
      </c>
      <c r="Y35" s="2">
        <v>0.11</v>
      </c>
      <c r="Z35" s="2">
        <v>-0.04</v>
      </c>
      <c r="AA35" s="2">
        <v>0.13</v>
      </c>
      <c r="AB35" s="2">
        <v>-0.17</v>
      </c>
      <c r="AC35" s="2">
        <v>0.21</v>
      </c>
    </row>
    <row r="36" s="1" customFormat="1" spans="1:29">
      <c r="A36" s="2">
        <v>5</v>
      </c>
      <c r="B36" s="4" t="s">
        <v>17</v>
      </c>
      <c r="C36" s="2">
        <v>-0.05</v>
      </c>
      <c r="D36" s="2">
        <v>0</v>
      </c>
      <c r="E36" s="2">
        <v>-0.26</v>
      </c>
      <c r="F36" s="2">
        <v>-0.28</v>
      </c>
      <c r="G36" s="2">
        <v>0.05</v>
      </c>
      <c r="H36" s="2">
        <v>0</v>
      </c>
      <c r="I36" s="2">
        <v>0.02</v>
      </c>
      <c r="J36" s="2">
        <v>0.1</v>
      </c>
      <c r="K36" s="2">
        <v>0</v>
      </c>
      <c r="L36" s="2">
        <v>-0.26</v>
      </c>
      <c r="M36" s="2">
        <v>0.18</v>
      </c>
      <c r="N36" s="2">
        <v>0.2</v>
      </c>
      <c r="O36" s="2">
        <v>-0.14</v>
      </c>
      <c r="P36" s="2">
        <v>0.09</v>
      </c>
      <c r="Q36" s="2">
        <v>0.03</v>
      </c>
      <c r="R36" s="2">
        <v>-0.25</v>
      </c>
      <c r="S36" s="2">
        <v>-0.33</v>
      </c>
      <c r="T36" s="2">
        <v>-0.03</v>
      </c>
      <c r="U36" s="2">
        <v>-0.15</v>
      </c>
      <c r="V36" s="2">
        <v>-0.32</v>
      </c>
      <c r="W36" s="2">
        <v>-0.03</v>
      </c>
      <c r="X36" s="2">
        <v>-0.14</v>
      </c>
      <c r="Y36" s="2">
        <v>0.22</v>
      </c>
      <c r="Z36" s="2">
        <v>0.05</v>
      </c>
      <c r="AA36" s="2">
        <v>0.09</v>
      </c>
      <c r="AB36" s="2">
        <v>-0.03</v>
      </c>
      <c r="AC36" s="2">
        <v>0.3</v>
      </c>
    </row>
    <row r="37" spans="1:29">
      <c r="A37" s="2">
        <v>7</v>
      </c>
      <c r="B37" s="4" t="s">
        <v>17</v>
      </c>
      <c r="C37" s="2">
        <v>-0.03</v>
      </c>
      <c r="D37" s="2">
        <v>-0.01</v>
      </c>
      <c r="E37" s="2">
        <v>-0.27</v>
      </c>
      <c r="F37" s="2">
        <v>-0.24</v>
      </c>
      <c r="G37" s="2">
        <v>-0.03</v>
      </c>
      <c r="H37" s="2">
        <v>-0.08</v>
      </c>
      <c r="I37" s="2">
        <v>-0.06</v>
      </c>
      <c r="J37" s="2">
        <v>0.08</v>
      </c>
      <c r="K37" s="2">
        <v>0</v>
      </c>
      <c r="L37" s="2">
        <v>-0.27</v>
      </c>
      <c r="M37" s="2">
        <v>0.17</v>
      </c>
      <c r="N37" s="2">
        <v>0.16</v>
      </c>
      <c r="O37" s="2">
        <v>-0.02</v>
      </c>
      <c r="P37" s="2">
        <v>0.04</v>
      </c>
      <c r="Q37" s="2">
        <v>0.05</v>
      </c>
      <c r="R37" s="2">
        <v>-0.24</v>
      </c>
      <c r="S37" s="2">
        <v>-0.33</v>
      </c>
      <c r="T37" s="2">
        <v>0.05</v>
      </c>
      <c r="U37" s="2">
        <v>-0.14</v>
      </c>
      <c r="V37" s="2">
        <v>-0.36</v>
      </c>
      <c r="W37" s="2">
        <v>-0.02</v>
      </c>
      <c r="X37" s="2">
        <v>-0.1</v>
      </c>
      <c r="Y37" s="2">
        <v>0.1</v>
      </c>
      <c r="Z37" s="2">
        <v>0.07</v>
      </c>
      <c r="AA37" s="2">
        <v>0.11</v>
      </c>
      <c r="AB37" s="2">
        <v>-0.03</v>
      </c>
      <c r="AC37" s="2">
        <v>0.2</v>
      </c>
    </row>
    <row r="38" spans="1:29">
      <c r="A38" s="2">
        <v>9</v>
      </c>
      <c r="B38" s="4" t="s">
        <v>17</v>
      </c>
      <c r="C38" s="2">
        <v>0</v>
      </c>
      <c r="D38" s="2">
        <v>0.07</v>
      </c>
      <c r="E38" s="2">
        <v>-0.28</v>
      </c>
      <c r="F38" s="2">
        <v>-0.23</v>
      </c>
      <c r="G38" s="2">
        <v>0.07</v>
      </c>
      <c r="H38" s="2">
        <v>0.05</v>
      </c>
      <c r="I38" s="2">
        <v>-0.1</v>
      </c>
      <c r="J38" s="2">
        <v>0.15</v>
      </c>
      <c r="K38" s="2">
        <v>0.03</v>
      </c>
      <c r="L38" s="2">
        <v>-0.28</v>
      </c>
      <c r="M38" s="2">
        <v>0.17</v>
      </c>
      <c r="N38" s="2">
        <v>0.22</v>
      </c>
      <c r="O38" s="2">
        <v>-0.12</v>
      </c>
      <c r="P38" s="2">
        <v>0.14</v>
      </c>
      <c r="Q38" s="2">
        <v>0.03</v>
      </c>
      <c r="R38" s="2">
        <v>-0.21</v>
      </c>
      <c r="S38" s="2">
        <v>-0.35</v>
      </c>
      <c r="T38" s="2">
        <v>0.12</v>
      </c>
      <c r="U38" s="2">
        <v>-0.14</v>
      </c>
      <c r="V38" s="2">
        <v>-0.39</v>
      </c>
      <c r="W38" s="2">
        <v>0.02</v>
      </c>
      <c r="X38" s="2">
        <v>-0.1</v>
      </c>
      <c r="Y38" s="2">
        <v>0.18</v>
      </c>
      <c r="Z38" s="2">
        <v>0.16</v>
      </c>
      <c r="AA38" s="2">
        <v>0.19</v>
      </c>
      <c r="AB38" s="2">
        <v>-0.1</v>
      </c>
      <c r="AC38" s="2">
        <v>0.25</v>
      </c>
    </row>
    <row r="39" spans="1:29">
      <c r="A39" s="2">
        <v>11</v>
      </c>
      <c r="B39" s="4" t="s">
        <v>17</v>
      </c>
      <c r="C39" s="2">
        <v>0.03</v>
      </c>
      <c r="D39" s="2">
        <v>0.02</v>
      </c>
      <c r="E39" s="2">
        <v>-0.33</v>
      </c>
      <c r="F39" s="2">
        <v>-0.21</v>
      </c>
      <c r="G39" s="2">
        <v>0.05</v>
      </c>
      <c r="H39" s="2">
        <v>-0.02</v>
      </c>
      <c r="I39" s="2">
        <v>-0.1</v>
      </c>
      <c r="J39" s="2">
        <v>0.16</v>
      </c>
      <c r="K39" s="2">
        <v>-0.06</v>
      </c>
      <c r="L39" s="2">
        <v>-0.33</v>
      </c>
      <c r="M39" s="2">
        <v>0.16</v>
      </c>
      <c r="N39" s="2">
        <v>0.19</v>
      </c>
      <c r="O39" s="2">
        <v>-0.04</v>
      </c>
      <c r="P39" s="2">
        <v>0.14</v>
      </c>
      <c r="Q39" s="2">
        <v>0.01</v>
      </c>
      <c r="R39" s="2">
        <v>-0.24</v>
      </c>
      <c r="S39" s="2">
        <v>-0.39</v>
      </c>
      <c r="T39" s="2">
        <v>0.13</v>
      </c>
      <c r="U39" s="2">
        <v>-0.13</v>
      </c>
      <c r="V39" s="2">
        <v>-0.37</v>
      </c>
      <c r="W39" s="2">
        <v>-0.01</v>
      </c>
      <c r="X39" s="2">
        <v>-0.08</v>
      </c>
      <c r="Y39" s="2">
        <v>0.27</v>
      </c>
      <c r="Z39" s="2">
        <v>0.17</v>
      </c>
      <c r="AA39" s="2">
        <v>0.17</v>
      </c>
      <c r="AB39" s="2">
        <v>-0.1</v>
      </c>
      <c r="AC39" s="2">
        <v>0.23</v>
      </c>
    </row>
    <row r="40" spans="1:29">
      <c r="A40" s="2">
        <v>13</v>
      </c>
      <c r="B40" s="4" t="s">
        <v>17</v>
      </c>
      <c r="C40" s="2">
        <v>0.1</v>
      </c>
      <c r="D40" s="2">
        <v>-0.06</v>
      </c>
      <c r="E40" s="2">
        <v>-0.47</v>
      </c>
      <c r="F40" s="2">
        <v>-0.11</v>
      </c>
      <c r="G40" s="2">
        <v>0.04</v>
      </c>
      <c r="H40" s="2">
        <v>0.07</v>
      </c>
      <c r="I40" s="2">
        <v>-0.23</v>
      </c>
      <c r="J40" s="2">
        <v>0.21</v>
      </c>
      <c r="K40" s="2">
        <v>-0.06</v>
      </c>
      <c r="L40" s="2">
        <v>-0.47</v>
      </c>
      <c r="M40" s="2">
        <v>0.18</v>
      </c>
      <c r="N40" s="2">
        <v>0.29</v>
      </c>
      <c r="O40" s="2">
        <v>-0.05</v>
      </c>
      <c r="P40" s="2">
        <v>0.06</v>
      </c>
      <c r="Q40" s="2">
        <v>0.02</v>
      </c>
      <c r="R40" s="2">
        <v>-0.17</v>
      </c>
      <c r="S40" s="2">
        <v>-0.29</v>
      </c>
      <c r="T40" s="2">
        <v>0.18</v>
      </c>
      <c r="U40" s="2">
        <v>-0.12</v>
      </c>
      <c r="V40" s="2">
        <v>-0.56</v>
      </c>
      <c r="W40" s="2">
        <v>0.03</v>
      </c>
      <c r="X40" s="2">
        <v>0.01</v>
      </c>
      <c r="Y40" s="2">
        <v>0.2</v>
      </c>
      <c r="Z40" s="2">
        <v>0.24</v>
      </c>
      <c r="AA40" s="2">
        <v>0.09</v>
      </c>
      <c r="AB40" s="2">
        <v>-0.15</v>
      </c>
      <c r="AC40" s="2">
        <v>0.2</v>
      </c>
    </row>
    <row r="41" spans="1:29">
      <c r="A41" s="2">
        <v>1</v>
      </c>
      <c r="B41" s="4" t="s">
        <v>63</v>
      </c>
      <c r="C41" s="2">
        <v>0.03</v>
      </c>
      <c r="D41" s="2">
        <v>0</v>
      </c>
      <c r="E41" s="2">
        <v>-0.21</v>
      </c>
      <c r="F41" s="2">
        <v>-0.25</v>
      </c>
      <c r="G41" s="2">
        <v>0.1</v>
      </c>
      <c r="H41" s="2">
        <v>0.04</v>
      </c>
      <c r="I41" s="2">
        <v>0.02</v>
      </c>
      <c r="J41" s="2">
        <v>0.13</v>
      </c>
      <c r="K41" s="2">
        <v>0.14</v>
      </c>
      <c r="L41" s="2">
        <v>-0.21</v>
      </c>
      <c r="M41" s="2">
        <v>0.32</v>
      </c>
      <c r="N41" s="2">
        <v>0.19</v>
      </c>
      <c r="O41" s="2">
        <v>-0.11</v>
      </c>
      <c r="P41" s="2">
        <v>0.03</v>
      </c>
      <c r="Q41" s="2">
        <v>0.01</v>
      </c>
      <c r="R41" s="2">
        <v>0.01</v>
      </c>
      <c r="S41" s="2">
        <v>-0.37</v>
      </c>
      <c r="T41" s="2">
        <v>-0.02</v>
      </c>
      <c r="U41" s="2">
        <v>0.04</v>
      </c>
      <c r="V41" s="2">
        <v>-0.39</v>
      </c>
      <c r="W41" s="2">
        <v>-0.04</v>
      </c>
      <c r="X41" s="2">
        <v>0.01</v>
      </c>
      <c r="Y41" s="2">
        <v>0.19</v>
      </c>
      <c r="Z41" s="2">
        <v>-0.05</v>
      </c>
      <c r="AA41" s="2">
        <v>0.2</v>
      </c>
      <c r="AB41" s="2">
        <v>-0.16</v>
      </c>
      <c r="AC41" s="2">
        <v>0.24</v>
      </c>
    </row>
    <row r="42" spans="1:29">
      <c r="A42" s="2">
        <v>3</v>
      </c>
      <c r="B42" s="4" t="s">
        <v>63</v>
      </c>
      <c r="C42" s="2">
        <v>0.04</v>
      </c>
      <c r="D42" s="2">
        <v>0.06</v>
      </c>
      <c r="E42" s="2">
        <v>-0.27</v>
      </c>
      <c r="F42" s="2">
        <v>-0.24</v>
      </c>
      <c r="G42" s="2">
        <v>0.08</v>
      </c>
      <c r="H42" s="2">
        <v>0.03</v>
      </c>
      <c r="I42" s="2">
        <v>-0.04</v>
      </c>
      <c r="J42" s="2">
        <v>0.13</v>
      </c>
      <c r="K42" s="2">
        <v>0.11</v>
      </c>
      <c r="L42" s="2">
        <v>-0.27</v>
      </c>
      <c r="M42" s="2">
        <v>0.34</v>
      </c>
      <c r="N42" s="2">
        <v>0.2</v>
      </c>
      <c r="O42" s="2">
        <v>-0.06</v>
      </c>
      <c r="P42" s="2">
        <v>0.1</v>
      </c>
      <c r="Q42" s="2">
        <v>0.11</v>
      </c>
      <c r="R42" s="2">
        <v>-0.14</v>
      </c>
      <c r="S42" s="2">
        <v>-0.34</v>
      </c>
      <c r="T42" s="2">
        <v>-0.01</v>
      </c>
      <c r="U42" s="2">
        <v>-0.03</v>
      </c>
      <c r="V42" s="2">
        <v>-0.36</v>
      </c>
      <c r="W42" s="2">
        <v>0.05</v>
      </c>
      <c r="X42" s="2">
        <v>0.05</v>
      </c>
      <c r="Y42" s="2">
        <v>0.1</v>
      </c>
      <c r="Z42" s="2">
        <v>0.06</v>
      </c>
      <c r="AA42" s="2">
        <v>0.19</v>
      </c>
      <c r="AB42" s="2">
        <v>-0.05</v>
      </c>
      <c r="AC42" s="2">
        <v>0.22</v>
      </c>
    </row>
    <row r="43" spans="1:29">
      <c r="A43" s="2">
        <v>5</v>
      </c>
      <c r="B43" s="4" t="s">
        <v>63</v>
      </c>
      <c r="C43" s="2">
        <v>0.01</v>
      </c>
      <c r="D43" s="2">
        <v>0.11</v>
      </c>
      <c r="E43" s="2">
        <v>-0.18</v>
      </c>
      <c r="F43" s="2">
        <v>-0.19</v>
      </c>
      <c r="G43" s="2">
        <v>0.14</v>
      </c>
      <c r="H43" s="2">
        <v>0.02</v>
      </c>
      <c r="I43" s="2">
        <v>0.09</v>
      </c>
      <c r="J43" s="2">
        <v>0.16</v>
      </c>
      <c r="K43" s="2">
        <v>0.03</v>
      </c>
      <c r="L43" s="2">
        <v>-0.18</v>
      </c>
      <c r="M43" s="2">
        <v>0.27</v>
      </c>
      <c r="N43" s="2">
        <v>0.16</v>
      </c>
      <c r="O43" s="2">
        <v>-0.06</v>
      </c>
      <c r="P43" s="2">
        <v>-0.02</v>
      </c>
      <c r="Q43" s="2">
        <v>0.01</v>
      </c>
      <c r="R43" s="2">
        <v>-0.07</v>
      </c>
      <c r="S43" s="2">
        <v>-0.37</v>
      </c>
      <c r="T43" s="2">
        <v>0.05</v>
      </c>
      <c r="U43" s="2">
        <v>-0.01</v>
      </c>
      <c r="V43" s="2">
        <v>-0.34</v>
      </c>
      <c r="W43" s="2">
        <v>0.06</v>
      </c>
      <c r="X43" s="2">
        <v>0.08</v>
      </c>
      <c r="Y43" s="2">
        <v>0.13</v>
      </c>
      <c r="Z43" s="2">
        <v>0.07</v>
      </c>
      <c r="AA43" s="2">
        <v>0.21</v>
      </c>
      <c r="AB43" s="2">
        <v>-0.07</v>
      </c>
      <c r="AC43" s="2">
        <v>0.29</v>
      </c>
    </row>
    <row r="44" spans="1:29">
      <c r="A44" s="2">
        <v>7</v>
      </c>
      <c r="B44" s="4" t="s">
        <v>63</v>
      </c>
      <c r="C44" s="2">
        <v>0.01</v>
      </c>
      <c r="D44" s="2">
        <v>0.02</v>
      </c>
      <c r="E44" s="2">
        <v>-0.36</v>
      </c>
      <c r="F44" s="2">
        <v>-0.19</v>
      </c>
      <c r="G44" s="2">
        <v>0.09</v>
      </c>
      <c r="H44" s="2">
        <v>0.07</v>
      </c>
      <c r="I44" s="2">
        <v>-0.01</v>
      </c>
      <c r="J44" s="2">
        <v>0.18</v>
      </c>
      <c r="K44" s="2">
        <v>0.06</v>
      </c>
      <c r="L44" s="2">
        <v>-0.36</v>
      </c>
      <c r="M44" s="2">
        <v>0.34</v>
      </c>
      <c r="N44" s="2">
        <v>0.24</v>
      </c>
      <c r="O44" s="2">
        <v>0.02</v>
      </c>
      <c r="P44" s="2">
        <v>-0.01</v>
      </c>
      <c r="Q44" s="2">
        <v>0.01</v>
      </c>
      <c r="R44" s="2">
        <v>-0.05</v>
      </c>
      <c r="S44" s="2">
        <v>-0.35</v>
      </c>
      <c r="T44" s="2">
        <v>0.05</v>
      </c>
      <c r="U44" s="2">
        <v>-0.14</v>
      </c>
      <c r="V44" s="2">
        <v>-0.42</v>
      </c>
      <c r="W44" s="2">
        <v>0</v>
      </c>
      <c r="X44" s="2">
        <v>0.03</v>
      </c>
      <c r="Y44" s="2">
        <v>0.16</v>
      </c>
      <c r="Z44" s="2">
        <v>0.12</v>
      </c>
      <c r="AA44" s="2">
        <v>0.22</v>
      </c>
      <c r="AB44" s="2">
        <v>-0.03</v>
      </c>
      <c r="AC44" s="2">
        <v>0.25</v>
      </c>
    </row>
    <row r="45" spans="1:29">
      <c r="A45" s="2">
        <v>9</v>
      </c>
      <c r="B45" s="4" t="s">
        <v>63</v>
      </c>
      <c r="C45" s="2">
        <v>0.07</v>
      </c>
      <c r="D45" s="2">
        <v>-0.01</v>
      </c>
      <c r="E45" s="2">
        <v>-0.41</v>
      </c>
      <c r="F45" s="2">
        <v>-0.12</v>
      </c>
      <c r="G45" s="2">
        <v>0.05</v>
      </c>
      <c r="H45" s="2">
        <v>0.03</v>
      </c>
      <c r="I45" s="2">
        <v>0.01</v>
      </c>
      <c r="J45" s="2">
        <v>0.22</v>
      </c>
      <c r="K45" s="2">
        <v>0.04</v>
      </c>
      <c r="L45" s="2">
        <v>-0.41</v>
      </c>
      <c r="M45" s="2">
        <v>0.26</v>
      </c>
      <c r="N45" s="2">
        <v>0.21</v>
      </c>
      <c r="O45" s="2">
        <v>-0.04</v>
      </c>
      <c r="P45" s="2">
        <v>-0.01</v>
      </c>
      <c r="Q45" s="2">
        <v>-0.1</v>
      </c>
      <c r="R45" s="2">
        <v>-0.11</v>
      </c>
      <c r="S45" s="2">
        <v>-0.34</v>
      </c>
      <c r="T45" s="2">
        <v>0.13</v>
      </c>
      <c r="U45" s="2">
        <v>-0.04</v>
      </c>
      <c r="V45" s="2">
        <v>-0.41</v>
      </c>
      <c r="W45" s="2">
        <v>-0.01</v>
      </c>
      <c r="X45" s="2">
        <v>0.06</v>
      </c>
      <c r="Y45" s="2">
        <v>0.24</v>
      </c>
      <c r="Z45" s="2">
        <v>0.24</v>
      </c>
      <c r="AA45" s="2">
        <v>0.25</v>
      </c>
      <c r="AB45" s="2">
        <v>-0.07</v>
      </c>
      <c r="AC45" s="2">
        <v>0.22</v>
      </c>
    </row>
    <row r="46" spans="1:29">
      <c r="A46" s="2">
        <v>11</v>
      </c>
      <c r="B46" s="4" t="s">
        <v>63</v>
      </c>
      <c r="C46" s="2">
        <v>0.09</v>
      </c>
      <c r="D46" s="2">
        <v>0.04</v>
      </c>
      <c r="E46" s="2">
        <v>-0.42</v>
      </c>
      <c r="F46" s="2">
        <v>-0.07</v>
      </c>
      <c r="G46" s="2">
        <v>0.1</v>
      </c>
      <c r="H46" s="2">
        <v>0.08</v>
      </c>
      <c r="I46" s="2">
        <v>-0.03</v>
      </c>
      <c r="J46" s="2">
        <v>0.22</v>
      </c>
      <c r="K46" s="2">
        <v>0.04</v>
      </c>
      <c r="L46" s="2">
        <v>-0.42</v>
      </c>
      <c r="M46" s="2">
        <v>0.33</v>
      </c>
      <c r="N46" s="2">
        <v>0.3</v>
      </c>
      <c r="O46" s="2">
        <v>0.07</v>
      </c>
      <c r="P46" s="2">
        <v>0.06</v>
      </c>
      <c r="Q46" s="2">
        <v>0.02</v>
      </c>
      <c r="R46" s="2">
        <v>-0.07</v>
      </c>
      <c r="S46" s="2">
        <v>-0.31</v>
      </c>
      <c r="T46" s="2">
        <v>0.12</v>
      </c>
      <c r="U46" s="2">
        <v>-0.02</v>
      </c>
      <c r="V46" s="2">
        <v>-0.34</v>
      </c>
      <c r="W46" s="2">
        <v>0.02</v>
      </c>
      <c r="X46" s="2">
        <v>0.04</v>
      </c>
      <c r="Y46" s="2">
        <v>0.24</v>
      </c>
      <c r="Z46" s="2">
        <v>0.17</v>
      </c>
      <c r="AA46" s="2">
        <v>0.18</v>
      </c>
      <c r="AB46" s="2">
        <v>-0.07</v>
      </c>
      <c r="AC46" s="2">
        <v>0.29</v>
      </c>
    </row>
    <row r="47" spans="1:29">
      <c r="A47" s="2">
        <v>13</v>
      </c>
      <c r="B47" s="4" t="s">
        <v>63</v>
      </c>
      <c r="C47" s="2">
        <v>0.04</v>
      </c>
      <c r="D47" s="2">
        <v>-0.02</v>
      </c>
      <c r="E47" s="2">
        <v>-0.5</v>
      </c>
      <c r="F47" s="2">
        <v>-0.04</v>
      </c>
      <c r="G47" s="2">
        <v>0.06</v>
      </c>
      <c r="H47" s="2">
        <v>0.04</v>
      </c>
      <c r="I47" s="2">
        <v>0.01</v>
      </c>
      <c r="J47" s="2">
        <v>0.28</v>
      </c>
      <c r="K47" s="2">
        <v>-0.05</v>
      </c>
      <c r="L47" s="2">
        <v>-0.5</v>
      </c>
      <c r="M47" s="2">
        <v>0.32</v>
      </c>
      <c r="N47" s="2">
        <v>0.26</v>
      </c>
      <c r="O47" s="2">
        <v>0.04</v>
      </c>
      <c r="P47" s="2">
        <v>0.09</v>
      </c>
      <c r="Q47" s="2">
        <v>0.02</v>
      </c>
      <c r="R47" s="2">
        <v>-0.09</v>
      </c>
      <c r="S47" s="2">
        <v>-0.34</v>
      </c>
      <c r="T47" s="2">
        <v>0.16</v>
      </c>
      <c r="U47" s="2">
        <v>-0.06</v>
      </c>
      <c r="V47" s="2">
        <v>-0.35</v>
      </c>
      <c r="W47" s="2">
        <v>-0.06</v>
      </c>
      <c r="X47" s="2">
        <v>0.02</v>
      </c>
      <c r="Y47" s="2">
        <v>0.2</v>
      </c>
      <c r="Z47" s="2">
        <v>0.34</v>
      </c>
      <c r="AA47" s="2">
        <v>0.17</v>
      </c>
      <c r="AB47" s="2">
        <v>0.05</v>
      </c>
      <c r="AC47" s="2">
        <v>0.21</v>
      </c>
    </row>
    <row r="48" spans="1:29">
      <c r="A48" s="2">
        <v>1</v>
      </c>
      <c r="B48" s="4" t="s">
        <v>93</v>
      </c>
      <c r="C48" s="2">
        <v>0.18</v>
      </c>
      <c r="D48" s="2">
        <v>0.09</v>
      </c>
      <c r="E48" s="2">
        <v>-0.12</v>
      </c>
      <c r="F48" s="2">
        <v>-0.24</v>
      </c>
      <c r="G48" s="2">
        <v>0.26</v>
      </c>
      <c r="H48" s="2">
        <v>0.2</v>
      </c>
      <c r="I48" s="2">
        <v>0.2</v>
      </c>
      <c r="J48" s="2">
        <v>0.2</v>
      </c>
      <c r="K48" s="2">
        <v>0.33</v>
      </c>
      <c r="L48" s="2">
        <v>-0.12</v>
      </c>
      <c r="M48" s="2">
        <v>0.42</v>
      </c>
      <c r="N48" s="2">
        <v>0.3</v>
      </c>
      <c r="O48" s="2">
        <v>0.01</v>
      </c>
      <c r="P48" s="2">
        <v>0.19</v>
      </c>
      <c r="Q48" s="2">
        <v>0.12</v>
      </c>
      <c r="R48" s="2">
        <v>0.01</v>
      </c>
      <c r="S48" s="2">
        <v>-0.31</v>
      </c>
      <c r="T48" s="2">
        <v>0.04</v>
      </c>
      <c r="U48" s="2">
        <v>0.22</v>
      </c>
      <c r="V48" s="2">
        <v>-0.21</v>
      </c>
      <c r="W48" s="2">
        <v>0.11</v>
      </c>
      <c r="X48" s="2">
        <v>0.17</v>
      </c>
      <c r="Y48" s="2">
        <v>0.28</v>
      </c>
      <c r="Z48" s="2">
        <v>0.15</v>
      </c>
      <c r="AA48" s="2">
        <v>0.38</v>
      </c>
      <c r="AB48" s="2">
        <v>0.07</v>
      </c>
      <c r="AC48" s="2">
        <v>0.3</v>
      </c>
    </row>
    <row r="49" spans="1:29">
      <c r="A49" s="2">
        <v>3</v>
      </c>
      <c r="B49" s="4" t="s">
        <v>93</v>
      </c>
      <c r="C49" s="2">
        <v>0.28</v>
      </c>
      <c r="D49" s="2">
        <v>0.14</v>
      </c>
      <c r="E49" s="2">
        <v>-0.19</v>
      </c>
      <c r="F49" s="2">
        <v>-0.15</v>
      </c>
      <c r="G49" s="2">
        <v>0.26</v>
      </c>
      <c r="H49" s="2">
        <v>0.19</v>
      </c>
      <c r="I49" s="2">
        <v>0.12</v>
      </c>
      <c r="J49" s="2">
        <v>0.25</v>
      </c>
      <c r="K49" s="2">
        <v>0.28</v>
      </c>
      <c r="L49" s="2">
        <v>-0.19</v>
      </c>
      <c r="M49" s="2">
        <v>0.47</v>
      </c>
      <c r="N49" s="2">
        <v>0.35</v>
      </c>
      <c r="O49" s="2">
        <v>0.06</v>
      </c>
      <c r="P49" s="2">
        <v>0.17</v>
      </c>
      <c r="Q49" s="2">
        <v>0.04</v>
      </c>
      <c r="R49" s="2">
        <v>0.01</v>
      </c>
      <c r="S49" s="2">
        <v>-0.25</v>
      </c>
      <c r="T49" s="2">
        <v>0.11</v>
      </c>
      <c r="U49" s="2">
        <v>0.17</v>
      </c>
      <c r="V49" s="2">
        <v>-0.24</v>
      </c>
      <c r="W49" s="2">
        <v>0.06</v>
      </c>
      <c r="X49" s="2">
        <v>0.08</v>
      </c>
      <c r="Y49" s="2">
        <v>0.3</v>
      </c>
      <c r="Z49" s="2">
        <v>0.14</v>
      </c>
      <c r="AA49" s="2">
        <v>0.49</v>
      </c>
      <c r="AB49" s="2">
        <v>0.13</v>
      </c>
      <c r="AC49" s="2">
        <v>0.31</v>
      </c>
    </row>
    <row r="50" spans="1:29">
      <c r="A50" s="2">
        <v>5</v>
      </c>
      <c r="B50" s="4" t="s">
        <v>93</v>
      </c>
      <c r="C50" s="2">
        <v>0.3</v>
      </c>
      <c r="D50" s="2">
        <v>0.22</v>
      </c>
      <c r="E50" s="2">
        <v>-0.14</v>
      </c>
      <c r="F50" s="2">
        <v>-0.15</v>
      </c>
      <c r="G50" s="2">
        <v>0.26</v>
      </c>
      <c r="H50" s="2">
        <v>0.2</v>
      </c>
      <c r="I50" s="2">
        <v>0.14</v>
      </c>
      <c r="J50" s="2">
        <v>0.22</v>
      </c>
      <c r="K50" s="2">
        <v>0.28</v>
      </c>
      <c r="L50" s="2">
        <v>-0.14</v>
      </c>
      <c r="M50" s="2">
        <v>0.44</v>
      </c>
      <c r="N50" s="2">
        <v>0.26</v>
      </c>
      <c r="O50" s="2">
        <v>0.06</v>
      </c>
      <c r="P50" s="2">
        <v>0.14</v>
      </c>
      <c r="Q50" s="2">
        <v>0.06</v>
      </c>
      <c r="R50" s="2">
        <v>0.05</v>
      </c>
      <c r="S50" s="2">
        <v>-0.29</v>
      </c>
      <c r="T50" s="2">
        <v>0.11</v>
      </c>
      <c r="U50" s="2">
        <v>0.17</v>
      </c>
      <c r="V50" s="2">
        <v>-0.3</v>
      </c>
      <c r="W50" s="2">
        <v>0.11</v>
      </c>
      <c r="X50" s="2">
        <v>0.17</v>
      </c>
      <c r="Y50" s="2">
        <v>0.25</v>
      </c>
      <c r="Z50" s="2">
        <v>0.23</v>
      </c>
      <c r="AA50" s="2">
        <v>0.44</v>
      </c>
      <c r="AB50" s="2">
        <v>0.19</v>
      </c>
      <c r="AC50" s="2">
        <v>0.39</v>
      </c>
    </row>
    <row r="51" spans="1:29">
      <c r="A51" s="2">
        <v>7</v>
      </c>
      <c r="B51" s="4" t="s">
        <v>93</v>
      </c>
      <c r="C51" s="2">
        <v>0.26</v>
      </c>
      <c r="D51" s="2">
        <v>0.18</v>
      </c>
      <c r="E51" s="2">
        <v>-0.2</v>
      </c>
      <c r="F51" s="2">
        <v>-0.03</v>
      </c>
      <c r="G51" s="2">
        <v>0.35</v>
      </c>
      <c r="H51" s="2">
        <v>0.21</v>
      </c>
      <c r="I51" s="2">
        <v>0.16</v>
      </c>
      <c r="J51" s="2">
        <v>0.25</v>
      </c>
      <c r="K51" s="2">
        <v>0.32</v>
      </c>
      <c r="L51" s="2">
        <v>-0.2</v>
      </c>
      <c r="M51" s="2">
        <v>0.42</v>
      </c>
      <c r="N51" s="2">
        <v>0.34</v>
      </c>
      <c r="O51" s="2">
        <v>0.08</v>
      </c>
      <c r="P51" s="2">
        <v>0.14</v>
      </c>
      <c r="Q51" s="2">
        <v>0.13</v>
      </c>
      <c r="R51" s="2">
        <v>0.1</v>
      </c>
      <c r="S51" s="2">
        <v>-0.25</v>
      </c>
      <c r="T51" s="2">
        <v>0.17</v>
      </c>
      <c r="U51" s="2">
        <v>0.12</v>
      </c>
      <c r="V51" s="2">
        <v>-0.31</v>
      </c>
      <c r="W51" s="2">
        <v>0.16</v>
      </c>
      <c r="X51" s="2">
        <v>0.19</v>
      </c>
      <c r="Y51" s="2">
        <v>0.29</v>
      </c>
      <c r="Z51" s="2">
        <v>0.24</v>
      </c>
      <c r="AA51" s="2">
        <v>0.41</v>
      </c>
      <c r="AB51" s="2">
        <v>0.11</v>
      </c>
      <c r="AC51" s="2">
        <v>0.3</v>
      </c>
    </row>
    <row r="52" spans="1:29">
      <c r="A52" s="2">
        <v>9</v>
      </c>
      <c r="B52" s="4" t="s">
        <v>93</v>
      </c>
      <c r="C52" s="2">
        <v>0.3</v>
      </c>
      <c r="D52" s="2">
        <v>0.26</v>
      </c>
      <c r="E52" s="2">
        <v>-0.21</v>
      </c>
      <c r="F52" s="2">
        <v>-0.07</v>
      </c>
      <c r="G52" s="2">
        <v>0.32</v>
      </c>
      <c r="H52" s="2">
        <v>0.25</v>
      </c>
      <c r="I52" s="2">
        <v>0.14</v>
      </c>
      <c r="J52" s="2">
        <v>0.2</v>
      </c>
      <c r="K52" s="2">
        <v>0.18</v>
      </c>
      <c r="L52" s="2">
        <v>-0.21</v>
      </c>
      <c r="M52" s="2">
        <v>0.41</v>
      </c>
      <c r="N52" s="2">
        <v>0.3</v>
      </c>
      <c r="O52" s="2">
        <v>0.07</v>
      </c>
      <c r="P52" s="2">
        <v>0.19</v>
      </c>
      <c r="Q52" s="2">
        <v>0.08</v>
      </c>
      <c r="R52" s="2">
        <v>0.09</v>
      </c>
      <c r="S52" s="2">
        <v>-0.2</v>
      </c>
      <c r="T52" s="2">
        <v>0.19</v>
      </c>
      <c r="U52" s="2">
        <v>0.18</v>
      </c>
      <c r="V52" s="2">
        <v>-0.29</v>
      </c>
      <c r="W52" s="2">
        <v>0.08</v>
      </c>
      <c r="X52" s="2">
        <v>0.17</v>
      </c>
      <c r="Y52" s="2">
        <v>0.25</v>
      </c>
      <c r="Z52" s="2">
        <v>0.3</v>
      </c>
      <c r="AA52" s="2">
        <v>0.3</v>
      </c>
      <c r="AB52" s="2">
        <v>0.15</v>
      </c>
      <c r="AC52" s="2">
        <v>0.35</v>
      </c>
    </row>
    <row r="53" spans="1:29">
      <c r="A53" s="2">
        <v>11</v>
      </c>
      <c r="B53" s="4" t="s">
        <v>93</v>
      </c>
      <c r="C53" s="2">
        <v>0.28</v>
      </c>
      <c r="D53" s="2">
        <v>0.22</v>
      </c>
      <c r="E53" s="2">
        <v>-0.3</v>
      </c>
      <c r="F53" s="2">
        <v>0</v>
      </c>
      <c r="G53" s="2">
        <v>0.2</v>
      </c>
      <c r="H53" s="2">
        <v>0.21</v>
      </c>
      <c r="I53" s="2">
        <v>0.13</v>
      </c>
      <c r="J53" s="2">
        <v>0.3</v>
      </c>
      <c r="K53" s="2">
        <v>0.23</v>
      </c>
      <c r="L53" s="2">
        <v>-0.3</v>
      </c>
      <c r="M53" s="2">
        <v>0.38</v>
      </c>
      <c r="N53" s="2">
        <v>0.28</v>
      </c>
      <c r="O53" s="2">
        <v>0.14</v>
      </c>
      <c r="P53" s="2">
        <v>0.14</v>
      </c>
      <c r="Q53" s="2">
        <v>0.15</v>
      </c>
      <c r="R53" s="2">
        <v>0.07</v>
      </c>
      <c r="S53" s="2">
        <v>-0.21</v>
      </c>
      <c r="T53" s="2">
        <v>0.2</v>
      </c>
      <c r="U53" s="2">
        <v>0.1</v>
      </c>
      <c r="V53" s="2">
        <v>-0.26</v>
      </c>
      <c r="W53" s="2">
        <v>0.09</v>
      </c>
      <c r="X53" s="2">
        <v>0.17</v>
      </c>
      <c r="Y53" s="2">
        <v>0.36</v>
      </c>
      <c r="Z53" s="2">
        <v>0.4</v>
      </c>
      <c r="AA53" s="2">
        <v>0.44</v>
      </c>
      <c r="AB53" s="2">
        <v>0.14</v>
      </c>
      <c r="AC53" s="2">
        <v>0.37</v>
      </c>
    </row>
    <row r="54" spans="1:29">
      <c r="A54" s="2">
        <v>13</v>
      </c>
      <c r="B54" s="4" t="s">
        <v>93</v>
      </c>
      <c r="C54" s="2">
        <v>0.27</v>
      </c>
      <c r="D54" s="2">
        <v>0.13</v>
      </c>
      <c r="E54" s="2">
        <v>-0.3</v>
      </c>
      <c r="F54" s="2">
        <v>0.04</v>
      </c>
      <c r="G54" s="2">
        <v>0.17</v>
      </c>
      <c r="H54" s="2">
        <v>0.18</v>
      </c>
      <c r="I54" s="2">
        <v>0.12</v>
      </c>
      <c r="J54" s="2">
        <v>0.36</v>
      </c>
      <c r="K54" s="2">
        <v>0.07</v>
      </c>
      <c r="L54" s="2">
        <v>-0.3</v>
      </c>
      <c r="M54" s="2">
        <v>0.47</v>
      </c>
      <c r="N54" s="2">
        <v>0.36</v>
      </c>
      <c r="O54" s="2">
        <v>0.25</v>
      </c>
      <c r="P54" s="2">
        <v>0.17</v>
      </c>
      <c r="Q54" s="2">
        <v>0.15</v>
      </c>
      <c r="R54" s="2">
        <v>0.03</v>
      </c>
      <c r="S54" s="2">
        <v>-0.23</v>
      </c>
      <c r="T54" s="2">
        <v>0.22</v>
      </c>
      <c r="U54" s="2">
        <v>0.09</v>
      </c>
      <c r="V54" s="2">
        <v>-0.21</v>
      </c>
      <c r="W54" s="2">
        <v>0.16</v>
      </c>
      <c r="X54" s="2">
        <v>0.14</v>
      </c>
      <c r="Y54" s="2">
        <v>0.43</v>
      </c>
      <c r="Z54" s="2">
        <v>0.35</v>
      </c>
      <c r="AA54" s="2">
        <v>0.41</v>
      </c>
      <c r="AB54" s="2">
        <v>0.18</v>
      </c>
      <c r="AC54" s="2">
        <v>0.37</v>
      </c>
    </row>
    <row r="55" spans="1:29">
      <c r="A55" s="2">
        <v>1</v>
      </c>
      <c r="B55" s="4" t="s">
        <v>94</v>
      </c>
      <c r="C55" s="2">
        <v>0.29</v>
      </c>
      <c r="D55" s="2">
        <v>0.12</v>
      </c>
      <c r="E55" s="2">
        <v>-0.16</v>
      </c>
      <c r="F55" s="2">
        <v>-0.22</v>
      </c>
      <c r="G55" s="2">
        <v>0.27</v>
      </c>
      <c r="H55" s="2">
        <v>0.12</v>
      </c>
      <c r="I55" s="2">
        <v>0.18</v>
      </c>
      <c r="J55" s="2">
        <v>0.15</v>
      </c>
      <c r="K55" s="2">
        <v>0.25</v>
      </c>
      <c r="L55" s="2">
        <v>-0.16</v>
      </c>
      <c r="M55" s="2">
        <v>0.46</v>
      </c>
      <c r="N55" s="2">
        <v>0.28</v>
      </c>
      <c r="O55" s="2">
        <v>0.08</v>
      </c>
      <c r="P55" s="2">
        <v>0.15</v>
      </c>
      <c r="Q55" s="2">
        <v>0.02</v>
      </c>
      <c r="R55" s="2">
        <v>0.04</v>
      </c>
      <c r="S55" s="2">
        <v>-0.3</v>
      </c>
      <c r="T55" s="2">
        <v>0.04</v>
      </c>
      <c r="U55" s="2">
        <v>0.16</v>
      </c>
      <c r="V55" s="2">
        <v>-0.12</v>
      </c>
      <c r="W55" s="2">
        <v>0.03</v>
      </c>
      <c r="X55" s="2">
        <v>0.18</v>
      </c>
      <c r="Y55" s="2">
        <v>0.4</v>
      </c>
      <c r="Z55" s="2">
        <v>0.09</v>
      </c>
      <c r="AA55" s="2">
        <v>0.35</v>
      </c>
      <c r="AB55" s="2">
        <v>0.05</v>
      </c>
      <c r="AC55" s="2">
        <v>0.37</v>
      </c>
    </row>
    <row r="56" spans="1:29">
      <c r="A56" s="2">
        <v>3</v>
      </c>
      <c r="B56" s="4" t="s">
        <v>94</v>
      </c>
      <c r="C56" s="2">
        <v>0.16</v>
      </c>
      <c r="D56" s="2">
        <v>0.19</v>
      </c>
      <c r="E56" s="2">
        <v>-0.2</v>
      </c>
      <c r="F56" s="2">
        <v>-0.18</v>
      </c>
      <c r="G56" s="2">
        <v>0.23</v>
      </c>
      <c r="H56" s="2">
        <v>0.16</v>
      </c>
      <c r="I56" s="2">
        <v>0.11</v>
      </c>
      <c r="J56" s="2">
        <v>0.19</v>
      </c>
      <c r="K56" s="2">
        <v>0.24</v>
      </c>
      <c r="L56" s="2">
        <v>-0.2</v>
      </c>
      <c r="M56" s="2">
        <v>0.43</v>
      </c>
      <c r="N56" s="2">
        <v>0.25</v>
      </c>
      <c r="O56" s="2">
        <v>0.03</v>
      </c>
      <c r="P56" s="2">
        <v>0.18</v>
      </c>
      <c r="Q56" s="2">
        <v>0.18</v>
      </c>
      <c r="R56" s="2">
        <v>0.09</v>
      </c>
      <c r="S56" s="2">
        <v>-0.33</v>
      </c>
      <c r="T56" s="2">
        <v>0.01</v>
      </c>
      <c r="U56" s="2">
        <v>0.14</v>
      </c>
      <c r="V56" s="2">
        <v>-0.2</v>
      </c>
      <c r="W56" s="2">
        <v>0.12</v>
      </c>
      <c r="X56" s="2">
        <v>0.13</v>
      </c>
      <c r="Y56" s="2">
        <v>0.26</v>
      </c>
      <c r="Z56" s="2">
        <v>0.1</v>
      </c>
      <c r="AA56" s="2">
        <v>0.43</v>
      </c>
      <c r="AB56" s="2">
        <v>0.07</v>
      </c>
      <c r="AC56" s="2">
        <v>0.27</v>
      </c>
    </row>
    <row r="57" spans="1:29">
      <c r="A57" s="2">
        <v>5</v>
      </c>
      <c r="B57" s="4" t="s">
        <v>94</v>
      </c>
      <c r="C57" s="2">
        <v>0.22</v>
      </c>
      <c r="D57" s="2">
        <v>0.19</v>
      </c>
      <c r="E57" s="2">
        <v>-0.21</v>
      </c>
      <c r="F57" s="2">
        <v>-0.15</v>
      </c>
      <c r="G57" s="2">
        <v>0.28</v>
      </c>
      <c r="H57" s="2">
        <v>0.15</v>
      </c>
      <c r="I57" s="2">
        <v>0.15</v>
      </c>
      <c r="J57" s="2">
        <v>0.19</v>
      </c>
      <c r="K57" s="2">
        <v>0.21</v>
      </c>
      <c r="L57" s="2">
        <v>-0.21</v>
      </c>
      <c r="M57" s="2">
        <v>0.44</v>
      </c>
      <c r="N57" s="2">
        <v>0.26</v>
      </c>
      <c r="O57" s="2">
        <v>0.11</v>
      </c>
      <c r="P57" s="2">
        <v>0.16</v>
      </c>
      <c r="Q57" s="2">
        <v>0.14</v>
      </c>
      <c r="R57" s="2">
        <v>0</v>
      </c>
      <c r="S57" s="2">
        <v>-0.32</v>
      </c>
      <c r="T57" s="2">
        <v>0.13</v>
      </c>
      <c r="U57" s="2">
        <v>0.2</v>
      </c>
      <c r="V57" s="2">
        <v>-0.16</v>
      </c>
      <c r="W57" s="2">
        <v>0.23</v>
      </c>
      <c r="X57" s="2">
        <v>0.1</v>
      </c>
      <c r="Y57" s="2">
        <v>0.26</v>
      </c>
      <c r="Z57" s="2">
        <v>0.22</v>
      </c>
      <c r="AA57" s="2">
        <v>0.46</v>
      </c>
      <c r="AB57" s="2">
        <v>0.17</v>
      </c>
      <c r="AC57" s="2">
        <v>0.34</v>
      </c>
    </row>
    <row r="58" spans="1:29">
      <c r="A58" s="2">
        <v>7</v>
      </c>
      <c r="B58" s="4" t="s">
        <v>94</v>
      </c>
      <c r="C58" s="2">
        <v>0.24</v>
      </c>
      <c r="D58" s="2">
        <v>0.15</v>
      </c>
      <c r="E58" s="2">
        <v>-0.3</v>
      </c>
      <c r="F58" s="2">
        <v>-0.12</v>
      </c>
      <c r="G58" s="2">
        <v>0.28</v>
      </c>
      <c r="H58" s="2">
        <v>0.12</v>
      </c>
      <c r="I58" s="2">
        <v>0.08</v>
      </c>
      <c r="J58" s="2">
        <v>0.28</v>
      </c>
      <c r="K58" s="2">
        <v>0.26</v>
      </c>
      <c r="L58" s="2">
        <v>-0.3</v>
      </c>
      <c r="M58" s="2">
        <v>0.37</v>
      </c>
      <c r="N58" s="2">
        <v>0.28</v>
      </c>
      <c r="O58" s="2">
        <v>0.07</v>
      </c>
      <c r="P58" s="2">
        <v>0.16</v>
      </c>
      <c r="Q58" s="2">
        <v>0.14</v>
      </c>
      <c r="R58" s="2">
        <v>-0.04</v>
      </c>
      <c r="S58" s="2">
        <v>-0.15</v>
      </c>
      <c r="T58" s="2">
        <v>0.07</v>
      </c>
      <c r="U58" s="2">
        <v>0.12</v>
      </c>
      <c r="V58" s="2">
        <v>-0.17</v>
      </c>
      <c r="W58" s="2">
        <v>0.18</v>
      </c>
      <c r="X58" s="2">
        <v>0.08</v>
      </c>
      <c r="Y58" s="2">
        <v>0.31</v>
      </c>
      <c r="Z58" s="2">
        <v>0.22</v>
      </c>
      <c r="AA58" s="2">
        <v>0.47</v>
      </c>
      <c r="AB58" s="2">
        <v>0.22</v>
      </c>
      <c r="AC58" s="2">
        <v>0.38</v>
      </c>
    </row>
    <row r="59" spans="1:29">
      <c r="A59" s="2">
        <v>9</v>
      </c>
      <c r="B59" s="4" t="s">
        <v>94</v>
      </c>
      <c r="C59" s="2">
        <v>0.25</v>
      </c>
      <c r="D59" s="2">
        <v>0.12</v>
      </c>
      <c r="E59" s="2">
        <v>-0.17</v>
      </c>
      <c r="F59" s="2">
        <v>-0.07</v>
      </c>
      <c r="G59" s="2">
        <v>0.33</v>
      </c>
      <c r="H59" s="2">
        <v>0.11</v>
      </c>
      <c r="I59" s="2">
        <v>0.04</v>
      </c>
      <c r="J59" s="2">
        <v>0.32</v>
      </c>
      <c r="K59" s="2">
        <v>0.25</v>
      </c>
      <c r="L59" s="2">
        <v>-0.17</v>
      </c>
      <c r="M59" s="2">
        <v>0.49</v>
      </c>
      <c r="N59" s="2">
        <v>0.28</v>
      </c>
      <c r="O59" s="2">
        <v>0.08</v>
      </c>
      <c r="P59" s="2">
        <v>0.28</v>
      </c>
      <c r="Q59" s="2">
        <v>0.14</v>
      </c>
      <c r="R59" s="2">
        <v>-0.02</v>
      </c>
      <c r="S59" s="2">
        <v>-0.22</v>
      </c>
      <c r="T59" s="2">
        <v>0.25</v>
      </c>
      <c r="U59" s="2">
        <v>0.12</v>
      </c>
      <c r="V59" s="2">
        <v>-0.22</v>
      </c>
      <c r="W59" s="2">
        <v>0.14</v>
      </c>
      <c r="X59" s="2">
        <v>0.14</v>
      </c>
      <c r="Y59" s="2">
        <v>0.31</v>
      </c>
      <c r="Z59" s="2">
        <v>0.2</v>
      </c>
      <c r="AA59" s="2">
        <v>0.34</v>
      </c>
      <c r="AB59" s="2">
        <v>0.12</v>
      </c>
      <c r="AC59" s="2">
        <v>0.36</v>
      </c>
    </row>
    <row r="60" spans="1:29">
      <c r="A60" s="2">
        <v>11</v>
      </c>
      <c r="B60" s="4" t="s">
        <v>94</v>
      </c>
      <c r="C60" s="2">
        <v>0.27</v>
      </c>
      <c r="D60" s="2">
        <v>0.19</v>
      </c>
      <c r="E60" s="2">
        <v>-0.31</v>
      </c>
      <c r="F60" s="2">
        <v>0.01</v>
      </c>
      <c r="G60" s="2">
        <v>0.2</v>
      </c>
      <c r="H60" s="2">
        <v>0.08</v>
      </c>
      <c r="I60" s="2">
        <v>0.11</v>
      </c>
      <c r="J60" s="2">
        <v>0.31</v>
      </c>
      <c r="K60" s="2">
        <v>0.23</v>
      </c>
      <c r="L60" s="2">
        <v>-0.31</v>
      </c>
      <c r="M60" s="2">
        <v>0.44</v>
      </c>
      <c r="N60" s="2">
        <v>0.36</v>
      </c>
      <c r="O60" s="2">
        <v>0.14</v>
      </c>
      <c r="P60" s="2">
        <v>0.23</v>
      </c>
      <c r="Q60" s="2">
        <v>0.23</v>
      </c>
      <c r="R60" s="2">
        <v>0.07</v>
      </c>
      <c r="S60" s="2">
        <v>-0.22</v>
      </c>
      <c r="T60" s="2">
        <v>0.22</v>
      </c>
      <c r="U60" s="2">
        <v>0.05</v>
      </c>
      <c r="V60" s="2">
        <v>-0.17</v>
      </c>
      <c r="W60" s="2">
        <v>0.12</v>
      </c>
      <c r="X60" s="2">
        <v>0.07</v>
      </c>
      <c r="Y60" s="2">
        <v>0.41</v>
      </c>
      <c r="Z60" s="2">
        <v>0.23</v>
      </c>
      <c r="AA60" s="2">
        <v>0.4</v>
      </c>
      <c r="AB60" s="2">
        <v>0.14</v>
      </c>
      <c r="AC60" s="2">
        <v>0.41</v>
      </c>
    </row>
    <row r="61" spans="1:29">
      <c r="A61" s="2">
        <v>13</v>
      </c>
      <c r="B61" s="4" t="s">
        <v>94</v>
      </c>
      <c r="C61" s="2">
        <v>0.26</v>
      </c>
      <c r="D61" s="2">
        <v>0.14</v>
      </c>
      <c r="E61" s="2">
        <v>-0.29</v>
      </c>
      <c r="F61" s="2">
        <v>0.03</v>
      </c>
      <c r="G61" s="2">
        <v>0.18</v>
      </c>
      <c r="H61" s="2">
        <v>0.15</v>
      </c>
      <c r="I61" s="2">
        <v>-0.06</v>
      </c>
      <c r="J61" s="2">
        <v>0.29</v>
      </c>
      <c r="K61" s="2">
        <v>0.1</v>
      </c>
      <c r="L61" s="2">
        <v>-0.29</v>
      </c>
      <c r="M61" s="2">
        <v>0.43</v>
      </c>
      <c r="N61" s="2">
        <v>0.36</v>
      </c>
      <c r="O61" s="2">
        <v>0.21</v>
      </c>
      <c r="P61" s="2">
        <v>0.21</v>
      </c>
      <c r="Q61" s="2">
        <v>0.17</v>
      </c>
      <c r="R61" s="2">
        <v>0.26</v>
      </c>
      <c r="S61" s="2">
        <v>-0.24</v>
      </c>
      <c r="T61" s="2">
        <v>0.22</v>
      </c>
      <c r="U61" s="2">
        <v>0.13</v>
      </c>
      <c r="V61" s="2">
        <v>-0.19</v>
      </c>
      <c r="W61" s="2">
        <v>0.13</v>
      </c>
      <c r="X61" s="2">
        <v>0.08</v>
      </c>
      <c r="Y61" s="2">
        <v>0.42</v>
      </c>
      <c r="Z61" s="2">
        <v>0.3</v>
      </c>
      <c r="AA61" s="2">
        <v>0.38</v>
      </c>
      <c r="AB61" s="2">
        <v>0.15</v>
      </c>
      <c r="AC61" s="2">
        <v>0.38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EVM compare</vt:lpstr>
      <vt:lpstr>Mask</vt:lpstr>
      <vt:lpstr>IQ Mismatch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2019-10-16T11:44:00Z</dcterms:created>
  <dcterms:modified xsi:type="dcterms:W3CDTF">2019-10-21T02:53:16Z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