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DDBF8139-FF90-412C-822E-3BE1E29B964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7" i="2"/>
  <c r="M17" i="2"/>
  <c r="J13" i="1"/>
  <c r="I17" i="1"/>
  <c r="I9" i="1"/>
  <c r="H9" i="1"/>
  <c r="H17" i="1"/>
  <c r="L18" i="2" l="1"/>
  <c r="K18" i="2"/>
  <c r="L14" i="2"/>
  <c r="K14" i="2"/>
  <c r="J14" i="2"/>
  <c r="H10" i="2"/>
  <c r="H6" i="2"/>
  <c r="G6" i="2"/>
  <c r="F6" i="2"/>
  <c r="N20" i="2" l="1"/>
  <c r="N19" i="2" l="1"/>
</calcChain>
</file>

<file path=xl/sharedStrings.xml><?xml version="1.0" encoding="utf-8"?>
<sst xmlns="http://schemas.openxmlformats.org/spreadsheetml/2006/main" count="20" uniqueCount="12">
  <si>
    <t>P(Spam) =</t>
  </si>
  <si>
    <t>P(Ham) =</t>
  </si>
  <si>
    <t>P(Feature|Spam)</t>
  </si>
  <si>
    <t>Order</t>
  </si>
  <si>
    <t>Free</t>
  </si>
  <si>
    <t>Credit</t>
  </si>
  <si>
    <t>Money</t>
  </si>
  <si>
    <t>Zero</t>
  </si>
  <si>
    <t>Low</t>
  </si>
  <si>
    <t>Med</t>
  </si>
  <si>
    <t>High</t>
  </si>
  <si>
    <t>P(Feature|Ham)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</si>
</sst>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20"/>
  <sheetViews>
    <sheetView workbookViewId="0">
      <selection activeCell="H25" sqref="H25"/>
    </sheetView>
  </sheetViews>
  <sheetFormatPr defaultRowHeight="14.4" x14ac:dyDescent="0.3"/>
  <sheetData>
    <row r="4" spans="2:16" x14ac:dyDescent="0.3">
      <c r="B4" s="1" t="s">
        <v>0</v>
      </c>
      <c r="C4" s="1">
        <v>0.40329999999999999</v>
      </c>
      <c r="D4" s="1"/>
      <c r="E4" s="1"/>
      <c r="F4" s="1"/>
      <c r="G4" s="1"/>
      <c r="H4" s="1"/>
    </row>
    <row r="5" spans="2:16" x14ac:dyDescent="0.3">
      <c r="B5" s="1" t="s">
        <v>1</v>
      </c>
      <c r="C5" s="1">
        <v>0.59670000000000001</v>
      </c>
      <c r="D5" s="1"/>
      <c r="E5" s="1"/>
      <c r="F5" s="1"/>
      <c r="G5" s="1"/>
      <c r="H5" s="1"/>
    </row>
    <row r="6" spans="2:16" x14ac:dyDescent="0.3">
      <c r="B6" s="1"/>
      <c r="C6" s="1"/>
      <c r="D6" s="1"/>
      <c r="E6" s="1"/>
      <c r="F6" s="1"/>
      <c r="G6" s="1"/>
      <c r="H6" s="1"/>
    </row>
    <row r="7" spans="2:16" x14ac:dyDescent="0.3">
      <c r="B7" s="1" t="s">
        <v>2</v>
      </c>
      <c r="C7" s="1"/>
      <c r="D7" s="1"/>
      <c r="E7" s="1"/>
      <c r="F7" s="1"/>
      <c r="G7" s="1"/>
      <c r="H7" s="1"/>
    </row>
    <row r="8" spans="2:16" x14ac:dyDescent="0.3">
      <c r="B8" s="1"/>
      <c r="C8" s="1" t="s">
        <v>3</v>
      </c>
      <c r="D8" s="1" t="s">
        <v>4</v>
      </c>
      <c r="E8" s="1" t="s">
        <v>5</v>
      </c>
      <c r="F8" s="1" t="s">
        <v>6</v>
      </c>
    </row>
    <row r="9" spans="2:16" x14ac:dyDescent="0.3">
      <c r="B9" s="1" t="s">
        <v>7</v>
      </c>
      <c r="C9" s="1">
        <v>0.56969999999999998</v>
      </c>
      <c r="D9" s="1">
        <v>0.66849999999999998</v>
      </c>
      <c r="E9" s="1">
        <v>0.68910000000000005</v>
      </c>
      <c r="F9" s="1">
        <v>0.4546</v>
      </c>
      <c r="G9" s="1"/>
      <c r="H9" s="1">
        <f>C9*D12*E10*F9</f>
        <v>1.4159132323829998E-3</v>
      </c>
      <c r="I9" s="1">
        <f>H9*C4</f>
        <v>5.7103780662006375E-4</v>
      </c>
      <c r="J9" s="1"/>
      <c r="K9" s="1"/>
      <c r="M9" s="1"/>
      <c r="N9" s="1"/>
      <c r="O9" s="1"/>
      <c r="P9" s="1"/>
    </row>
    <row r="10" spans="2:16" x14ac:dyDescent="0.3">
      <c r="B10" s="1" t="s">
        <v>8</v>
      </c>
      <c r="C10" s="1">
        <v>0.1114</v>
      </c>
      <c r="D10" s="1">
        <v>7.8200000000000006E-2</v>
      </c>
      <c r="E10" s="1">
        <v>6.4699999999999994E-2</v>
      </c>
      <c r="F10" s="1">
        <v>0.1186</v>
      </c>
      <c r="G10" s="1"/>
      <c r="H10" s="1"/>
      <c r="I10" s="1"/>
      <c r="J10" s="1"/>
      <c r="K10" s="1"/>
      <c r="M10" s="1"/>
      <c r="N10" s="1"/>
      <c r="O10" s="1"/>
      <c r="P10" s="1"/>
    </row>
    <row r="11" spans="2:16" x14ac:dyDescent="0.3">
      <c r="B11" s="1" t="s">
        <v>9</v>
      </c>
      <c r="C11" s="1">
        <v>0.2147</v>
      </c>
      <c r="D11" s="1">
        <v>0.16880000000000001</v>
      </c>
      <c r="E11" s="1">
        <v>0.15989999999999999</v>
      </c>
      <c r="F11" s="1">
        <v>0.28749999999999998</v>
      </c>
      <c r="G11" s="1"/>
      <c r="H11" s="1"/>
      <c r="I11" s="1"/>
      <c r="J11" s="1"/>
      <c r="K11" s="1"/>
      <c r="M11" s="1"/>
      <c r="N11" s="1"/>
      <c r="O11" s="1"/>
      <c r="P11" s="1"/>
    </row>
    <row r="12" spans="2:16" x14ac:dyDescent="0.3">
      <c r="B12" s="1" t="s">
        <v>10</v>
      </c>
      <c r="C12" s="1">
        <v>0.1042</v>
      </c>
      <c r="D12" s="1">
        <v>8.4500000000000006E-2</v>
      </c>
      <c r="E12" s="1">
        <v>8.6300000000000002E-2</v>
      </c>
      <c r="F12" s="1">
        <v>0.13930000000000001</v>
      </c>
      <c r="G12" s="1"/>
      <c r="H12" s="1"/>
      <c r="I12" s="1"/>
      <c r="J12" s="1"/>
      <c r="K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J13">
        <f>I9/(I9+I17)</f>
        <v>0.7105121978455331</v>
      </c>
    </row>
    <row r="14" spans="2:16" x14ac:dyDescent="0.3">
      <c r="B14" s="1"/>
      <c r="C14" s="1"/>
      <c r="D14" s="1"/>
      <c r="E14" s="1"/>
      <c r="F14" s="1"/>
      <c r="G14" s="1"/>
      <c r="H14" s="1"/>
    </row>
    <row r="15" spans="2:16" x14ac:dyDescent="0.3">
      <c r="B15" s="1" t="s">
        <v>11</v>
      </c>
      <c r="C15" s="1"/>
      <c r="D15" s="1"/>
      <c r="E15" s="1"/>
      <c r="F15" s="1"/>
      <c r="G15" s="1"/>
      <c r="H15" s="1"/>
    </row>
    <row r="16" spans="2:16" x14ac:dyDescent="0.3">
      <c r="B16" s="1"/>
      <c r="C16" s="1" t="s">
        <v>3</v>
      </c>
      <c r="D16" s="1" t="s">
        <v>4</v>
      </c>
      <c r="E16" s="1" t="s">
        <v>5</v>
      </c>
      <c r="F16" s="1" t="s">
        <v>6</v>
      </c>
      <c r="H16" s="1"/>
    </row>
    <row r="17" spans="2:16" x14ac:dyDescent="0.3">
      <c r="B17" s="1" t="s">
        <v>7</v>
      </c>
      <c r="C17" s="1">
        <v>0.98480000000000001</v>
      </c>
      <c r="D17" s="1">
        <v>0.92469999999999997</v>
      </c>
      <c r="E17" s="1">
        <v>0.93140000000000001</v>
      </c>
      <c r="F17" s="1">
        <v>0.90710000000000002</v>
      </c>
      <c r="G17" s="1"/>
      <c r="H17" s="1">
        <f>C17*D20*E18*F17</f>
        <v>3.899128566784E-4</v>
      </c>
      <c r="I17" s="1">
        <f>H17*C5</f>
        <v>2.3266100158000129E-4</v>
      </c>
      <c r="J17" s="1"/>
      <c r="K17" s="1"/>
      <c r="M17" s="1"/>
      <c r="N17" s="1"/>
      <c r="O17" s="1"/>
      <c r="P17" s="1"/>
    </row>
    <row r="18" spans="2:16" x14ac:dyDescent="0.3">
      <c r="B18" s="1" t="s">
        <v>8</v>
      </c>
      <c r="C18" s="1">
        <v>1.8E-3</v>
      </c>
      <c r="D18" s="1">
        <v>2.2499999999999999E-2</v>
      </c>
      <c r="E18" s="1">
        <v>2.4799999999999999E-2</v>
      </c>
      <c r="F18" s="1">
        <v>3.1600000000000003E-2</v>
      </c>
      <c r="G18" s="1"/>
      <c r="H18" s="1"/>
      <c r="I18" s="1"/>
      <c r="J18" s="1"/>
      <c r="K18" s="1"/>
      <c r="M18" s="1"/>
      <c r="N18" s="1"/>
      <c r="O18" s="1"/>
      <c r="P18" s="1"/>
    </row>
    <row r="19" spans="2:16" x14ac:dyDescent="0.3">
      <c r="B19" s="1" t="s">
        <v>9</v>
      </c>
      <c r="C19" s="1">
        <v>1.1599999999999999E-2</v>
      </c>
      <c r="D19" s="1">
        <v>3.5200000000000002E-2</v>
      </c>
      <c r="E19" s="1">
        <v>2.98E-2</v>
      </c>
      <c r="F19" s="1">
        <v>4.5499999999999999E-2</v>
      </c>
      <c r="G19" s="1"/>
      <c r="H19" s="1"/>
      <c r="I19" s="1"/>
      <c r="J19" s="1"/>
      <c r="K19" s="1"/>
      <c r="M19" s="1"/>
      <c r="N19" s="1"/>
      <c r="O19" s="1"/>
      <c r="P19" s="1"/>
    </row>
    <row r="20" spans="2:16" x14ac:dyDescent="0.3">
      <c r="B20" s="1" t="s">
        <v>10</v>
      </c>
      <c r="C20" s="1">
        <v>1.8E-3</v>
      </c>
      <c r="D20" s="1">
        <v>1.7600000000000001E-2</v>
      </c>
      <c r="E20" s="1">
        <v>1.4E-2</v>
      </c>
      <c r="F20" s="1">
        <v>1.5800000000000002E-2</v>
      </c>
      <c r="G20" s="1"/>
      <c r="H20" s="1"/>
      <c r="I20" s="1"/>
      <c r="J20" s="1"/>
      <c r="K20" s="1"/>
      <c r="M20" s="1"/>
      <c r="N20" s="1"/>
      <c r="O20" s="1"/>
      <c r="P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735A-96BD-43DF-9049-D1E6332FDC85}">
  <dimension ref="E4:N20"/>
  <sheetViews>
    <sheetView tabSelected="1" workbookViewId="0">
      <selection activeCell="N19" sqref="N19"/>
    </sheetView>
  </sheetViews>
  <sheetFormatPr defaultRowHeight="14.4" x14ac:dyDescent="0.3"/>
  <sheetData>
    <row r="4" spans="5:13" x14ac:dyDescent="0.3">
      <c r="F4">
        <v>2</v>
      </c>
      <c r="G4">
        <v>-0.5</v>
      </c>
    </row>
    <row r="5" spans="5:13" x14ac:dyDescent="0.3">
      <c r="F5">
        <v>2.2000000000000002</v>
      </c>
      <c r="G5">
        <v>3.6</v>
      </c>
    </row>
    <row r="6" spans="5:13" x14ac:dyDescent="0.3">
      <c r="E6">
        <v>-2.2999999999999998</v>
      </c>
      <c r="F6">
        <f>F4*F5</f>
        <v>4.4000000000000004</v>
      </c>
      <c r="G6">
        <f>G4*G5</f>
        <v>-1.8</v>
      </c>
      <c r="H6">
        <f>SUM(E6:G6)</f>
        <v>0.30000000000000049</v>
      </c>
    </row>
    <row r="10" spans="5:13" x14ac:dyDescent="0.3">
      <c r="H10">
        <f>EXP(0.3)/(1+EXP(0.3))</f>
        <v>0.57444251681165903</v>
      </c>
    </row>
    <row r="14" spans="5:13" x14ac:dyDescent="0.3">
      <c r="I14">
        <v>900</v>
      </c>
      <c r="J14">
        <f>24^2</f>
        <v>576</v>
      </c>
      <c r="K14">
        <f>I14-J14</f>
        <v>324</v>
      </c>
      <c r="L14">
        <f>K14^0.5</f>
        <v>18</v>
      </c>
    </row>
    <row r="16" spans="5:13" x14ac:dyDescent="0.3">
      <c r="L16">
        <v>-1.31</v>
      </c>
      <c r="M16">
        <v>1.64</v>
      </c>
    </row>
    <row r="17" spans="10:14" x14ac:dyDescent="0.3">
      <c r="L17">
        <f>LN(6)</f>
        <v>1.791759469228055</v>
      </c>
      <c r="M17">
        <f>0.5^(1/3)</f>
        <v>0.79370052598409979</v>
      </c>
    </row>
    <row r="18" spans="10:14" x14ac:dyDescent="0.3">
      <c r="J18">
        <v>1.34</v>
      </c>
      <c r="K18">
        <f>2*2.21</f>
        <v>4.42</v>
      </c>
      <c r="L18">
        <f>L16*L17</f>
        <v>-2.347204904688752</v>
      </c>
      <c r="M18">
        <f>M16*M17</f>
        <v>1.3016688626139237</v>
      </c>
      <c r="N18">
        <f>SUM(J18:M18)</f>
        <v>4.7144639579251715</v>
      </c>
    </row>
    <row r="19" spans="10:14" x14ac:dyDescent="0.3">
      <c r="N19">
        <f>10^N18</f>
        <v>51816.008814599605</v>
      </c>
    </row>
    <row r="20" spans="10:14" x14ac:dyDescent="0.3">
      <c r="N20">
        <f>EXP(N18)</f>
        <v>111.54900018703222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2020-12-07T19:14:18Z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40930ea9-396d-4f5e-bd95-dc0b83d18ba6</vt:lpwstr>
  </property>
</Properties>
</file>