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0930" windowHeight="10730" tabRatio="602"/>
  </bookViews>
  <sheets>
    <sheet name="社保-6月" sheetId="2" r:id="rId1"/>
  </sheets>
  <definedNames>
    <definedName name="_xlnm._FilterDatabase" localSheetId="0" hidden="1">'社保-6月'!$A$2:$Z$87</definedName>
  </definedNames>
  <calcPr calcId="144525"/>
</workbook>
</file>

<file path=xl/sharedStrings.xml><?xml version="1.0" encoding="utf-8"?>
<sst xmlns="http://schemas.openxmlformats.org/spreadsheetml/2006/main" count="342" uniqueCount="125">
  <si>
    <t>序号</t>
  </si>
  <si>
    <t>工号</t>
  </si>
  <si>
    <t>姓名</t>
  </si>
  <si>
    <t>入职日期</t>
  </si>
  <si>
    <t>部门</t>
  </si>
  <si>
    <t>组别</t>
  </si>
  <si>
    <t>类型</t>
  </si>
  <si>
    <t>社保基数</t>
  </si>
  <si>
    <t>单位</t>
  </si>
  <si>
    <t>个人</t>
  </si>
  <si>
    <t>合计</t>
  </si>
  <si>
    <t>备注</t>
  </si>
  <si>
    <t>公积金基数</t>
  </si>
  <si>
    <t>单位
10%</t>
  </si>
  <si>
    <t>个人
10%</t>
  </si>
  <si>
    <t>社保缴纳单位</t>
  </si>
  <si>
    <t>发薪单位</t>
  </si>
  <si>
    <t>养老金
16%</t>
  </si>
  <si>
    <t>医保
8%</t>
  </si>
  <si>
    <t>失业金
0.5%</t>
  </si>
  <si>
    <t>工伤保险
0.4%</t>
  </si>
  <si>
    <t>生育保险
0.8%</t>
  </si>
  <si>
    <t>养老金
8%</t>
  </si>
  <si>
    <t>医保
2%</t>
  </si>
  <si>
    <t>大病医疗
10元/人</t>
  </si>
  <si>
    <t>N0158268</t>
  </si>
  <si>
    <t>工程物业部</t>
  </si>
  <si>
    <t>总部承担费用</t>
  </si>
  <si>
    <t>非代缴</t>
  </si>
  <si>
    <t>xx有限公司</t>
  </si>
  <si>
    <t>N0162319</t>
  </si>
  <si>
    <t>N0102606</t>
  </si>
  <si>
    <t>酒店服务部</t>
  </si>
  <si>
    <t>N0151914</t>
  </si>
  <si>
    <t>公共事务部</t>
  </si>
  <si>
    <t>N0092052</t>
  </si>
  <si>
    <t>总经理室</t>
  </si>
  <si>
    <t>N0161254</t>
  </si>
  <si>
    <t>代缴</t>
  </si>
  <si>
    <t>N0065378</t>
  </si>
  <si>
    <t>N0164837</t>
  </si>
  <si>
    <t>N0043134</t>
  </si>
  <si>
    <t>财务部</t>
  </si>
  <si>
    <t>N0162777</t>
  </si>
  <si>
    <t>N0171856</t>
  </si>
  <si>
    <t>N0164839</t>
  </si>
  <si>
    <t>酒店服务部-餐饮</t>
  </si>
  <si>
    <t>N0180522</t>
  </si>
  <si>
    <t>N0181363</t>
  </si>
  <si>
    <t>N0181678</t>
  </si>
  <si>
    <t>N0181681</t>
  </si>
  <si>
    <t>N0186150</t>
  </si>
  <si>
    <t>N0189788</t>
  </si>
  <si>
    <t>N0030253</t>
  </si>
  <si>
    <t>N0181638</t>
  </si>
  <si>
    <t>N0184894</t>
  </si>
  <si>
    <t>N0190987</t>
  </si>
  <si>
    <t>N0145090</t>
  </si>
  <si>
    <t>N0178778</t>
  </si>
  <si>
    <t>N0157246</t>
  </si>
  <si>
    <t>行政人事部</t>
  </si>
  <si>
    <t>N0153425</t>
  </si>
  <si>
    <t>N0159277</t>
  </si>
  <si>
    <t>N0165127</t>
  </si>
  <si>
    <t>N0175016</t>
  </si>
  <si>
    <t>N0186156</t>
  </si>
  <si>
    <t>N0132886</t>
  </si>
  <si>
    <t>N0159022</t>
  </si>
  <si>
    <t>N0146818</t>
  </si>
  <si>
    <t>N0148252</t>
  </si>
  <si>
    <t>N0148559</t>
  </si>
  <si>
    <t>N0157138</t>
  </si>
  <si>
    <t>N0167198</t>
  </si>
  <si>
    <t>N0178779</t>
  </si>
  <si>
    <t>N0189787</t>
  </si>
  <si>
    <t>N0192406</t>
  </si>
  <si>
    <t>N0153749</t>
  </si>
  <si>
    <t>N0015240</t>
  </si>
  <si>
    <t>外服</t>
  </si>
  <si>
    <t>N0192373</t>
  </si>
  <si>
    <t>N0102365</t>
  </si>
  <si>
    <t>N0194850</t>
  </si>
  <si>
    <t>N0194160</t>
  </si>
  <si>
    <t>N0194788</t>
  </si>
  <si>
    <t>N0194697</t>
  </si>
  <si>
    <t>N0195517</t>
  </si>
  <si>
    <t>N0194678</t>
  </si>
  <si>
    <t>退休</t>
  </si>
  <si>
    <t>N0097229</t>
  </si>
  <si>
    <t>补缴5月</t>
  </si>
  <si>
    <t>N0197992</t>
  </si>
  <si>
    <t>N0197638</t>
  </si>
  <si>
    <t>N0197272</t>
  </si>
  <si>
    <t>N0199467</t>
  </si>
  <si>
    <t>下月补缴</t>
  </si>
  <si>
    <t>N0199255</t>
  </si>
  <si>
    <t>N0199453</t>
  </si>
  <si>
    <t>N0199592</t>
  </si>
  <si>
    <t>N0199801</t>
  </si>
  <si>
    <t>N0200322</t>
  </si>
  <si>
    <t>6月开始缴纳</t>
  </si>
  <si>
    <t>N0200321</t>
  </si>
  <si>
    <t>N0196704</t>
  </si>
  <si>
    <t>N0201382</t>
  </si>
  <si>
    <t>N0203254</t>
  </si>
  <si>
    <t>N0200666</t>
  </si>
  <si>
    <t>N0201385</t>
  </si>
  <si>
    <t>N0202817</t>
  </si>
  <si>
    <t>N0203677</t>
  </si>
  <si>
    <t>N0201223</t>
  </si>
  <si>
    <t>N0203784</t>
  </si>
  <si>
    <t>N0202334</t>
  </si>
  <si>
    <t>N0202868</t>
  </si>
  <si>
    <t>N0201222</t>
  </si>
  <si>
    <t>N0201217</t>
  </si>
  <si>
    <t>N0203552</t>
  </si>
  <si>
    <t>N0201725</t>
  </si>
  <si>
    <t>N0202690</t>
  </si>
  <si>
    <t>N0191864</t>
  </si>
  <si>
    <t>N0154887</t>
  </si>
  <si>
    <t>N0153963</t>
  </si>
  <si>
    <t>N0151857</t>
  </si>
  <si>
    <t>N0203423</t>
  </si>
  <si>
    <t>N0203459</t>
  </si>
  <si>
    <t>N0203267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</si>
</sst>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177" formatCode="0_);[Red]\(0\)"/>
  </numFmts>
  <fonts count="30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sz val="9"/>
      <color indexed="8"/>
      <name val="微软雅黑"/>
      <charset val="134"/>
    </font>
    <font>
      <sz val="8"/>
      <color rgb="FFFF0000"/>
      <name val="微软雅黑"/>
      <charset val="134"/>
    </font>
    <font>
      <sz val="8"/>
      <name val="微软雅黑"/>
      <charset val="134"/>
    </font>
    <font>
      <sz val="8"/>
      <color theme="1"/>
      <name val="微软雅黑"/>
      <charset val="134"/>
    </font>
    <font>
      <sz val="11"/>
      <color rgb="FF9C0006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theme="1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indexed="8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</borders>
  <cellStyleXfs count="5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17" borderId="12" applyNumberFormat="0" applyAlignment="0" applyProtection="0">
      <alignment vertical="center"/>
    </xf>
    <xf numFmtId="0" fontId="28" fillId="17" borderId="10" applyNumberFormat="0" applyAlignment="0" applyProtection="0">
      <alignment vertical="center"/>
    </xf>
    <xf numFmtId="0" fontId="18" fillId="16" borderId="11" applyNumberForma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9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9" fillId="0" borderId="0">
      <alignment vertical="center"/>
    </xf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Fill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7" fontId="4" fillId="0" borderId="3" xfId="0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177" fontId="6" fillId="3" borderId="3" xfId="0" applyNumberFormat="1" applyFont="1" applyFill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6" fontId="7" fillId="0" borderId="6" xfId="0" applyNumberFormat="1" applyFont="1" applyFill="1" applyBorder="1" applyAlignment="1">
      <alignment horizontal="center" vertical="center"/>
    </xf>
    <xf numFmtId="176" fontId="7" fillId="0" borderId="4" xfId="0" applyNumberFormat="1" applyFont="1" applyFill="1" applyBorder="1" applyAlignment="1">
      <alignment horizontal="center" vertical="center"/>
    </xf>
    <xf numFmtId="176" fontId="4" fillId="3" borderId="5" xfId="0" applyNumberFormat="1" applyFont="1" applyFill="1" applyBorder="1" applyAlignment="1">
      <alignment horizontal="center" vertical="center" wrapText="1"/>
    </xf>
    <xf numFmtId="176" fontId="4" fillId="3" borderId="3" xfId="0" applyNumberFormat="1" applyFont="1" applyFill="1" applyBorder="1" applyAlignment="1">
      <alignment horizontal="center" vertical="center" wrapText="1"/>
    </xf>
    <xf numFmtId="0" fontId="4" fillId="0" borderId="2" xfId="11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176" fontId="4" fillId="0" borderId="2" xfId="11" applyNumberFormat="1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4" fontId="8" fillId="2" borderId="1" xfId="0" applyNumberFormat="1" applyFont="1" applyFill="1" applyBorder="1" applyAlignment="1">
      <alignment horizontal="center" vertical="center" wrapText="1"/>
    </xf>
    <xf numFmtId="4" fontId="9" fillId="2" borderId="1" xfId="0" applyNumberFormat="1" applyFont="1" applyFill="1" applyBorder="1" applyAlignment="1">
      <alignment horizontal="center" vertical="center" wrapText="1"/>
    </xf>
    <xf numFmtId="176" fontId="9" fillId="3" borderId="1" xfId="0" applyNumberFormat="1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4" fontId="8" fillId="2" borderId="2" xfId="0" applyNumberFormat="1" applyFont="1" applyFill="1" applyBorder="1" applyAlignment="1">
      <alignment horizontal="center" vertical="center" wrapText="1"/>
    </xf>
    <xf numFmtId="4" fontId="9" fillId="2" borderId="2" xfId="0" applyNumberFormat="1" applyFont="1" applyFill="1" applyBorder="1" applyAlignment="1">
      <alignment horizontal="center" vertical="center" wrapText="1"/>
    </xf>
    <xf numFmtId="176" fontId="9" fillId="3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 25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  <cellStyle name="常规 2" xfId="52"/>
    <cellStyle name="常规 24" xfId="53"/>
    <cellStyle name="常规 3" xfId="54"/>
    <cellStyle name="常规 4" xfId="55"/>
    <cellStyle name="常规 5" xfId="5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FF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6"/>
  <sheetViews>
    <sheetView tabSelected="1" zoomScale="85" zoomScaleNormal="85" zoomScaleSheetLayoutView="60" workbookViewId="0">
      <pane xSplit="3" ySplit="2" topLeftCell="O69" activePane="bottomRight" state="frozen"/>
      <selection/>
      <selection pane="topRight"/>
      <selection pane="bottomLeft"/>
      <selection pane="bottomRight" activeCell="C3" sqref="C3:C86"/>
    </sheetView>
  </sheetViews>
  <sheetFormatPr defaultColWidth="8.87272727272727" defaultRowHeight="14"/>
  <cols>
    <col min="1" max="1" width="5.5" customWidth="1"/>
    <col min="2" max="2" width="10.8727272727273" style="6"/>
    <col min="3" max="3" width="10.5" style="4" customWidth="1"/>
    <col min="4" max="4" width="10.5" style="7" customWidth="1"/>
    <col min="5" max="5" width="17.3727272727273"/>
    <col min="6" max="6" width="20.5" customWidth="1"/>
    <col min="7" max="8" width="10.5" customWidth="1"/>
    <col min="9" max="9" width="11.6272727272727" style="8" customWidth="1"/>
    <col min="10" max="10" width="10.5" style="9" customWidth="1"/>
    <col min="11" max="11" width="9.37272727272727" style="8" customWidth="1"/>
    <col min="12" max="12" width="11.6272727272727" style="8" customWidth="1"/>
    <col min="13" max="13" width="18.8181818181818" style="10" customWidth="1"/>
    <col min="14" max="14" width="10.5" style="8" customWidth="1"/>
    <col min="15" max="15" width="10.5" style="10" customWidth="1"/>
    <col min="16" max="16" width="9.37272727272727" style="8" customWidth="1"/>
    <col min="17" max="17" width="8.5" style="10" customWidth="1"/>
    <col min="18" max="18" width="12.6272727272727" style="11" customWidth="1"/>
    <col min="19" max="19" width="14.8727272727273" style="12"/>
    <col min="20" max="20" width="9.37272727272727" style="13" customWidth="1"/>
    <col min="21" max="22" width="9.37272727272727" style="14" customWidth="1"/>
    <col min="23" max="23" width="11.6272727272727" style="15" customWidth="1"/>
    <col min="24" max="24" width="14.8727272727273" style="12"/>
    <col min="25" max="25" width="30.6272727272727" style="15"/>
    <col min="26" max="26" width="30.6272727272727"/>
  </cols>
  <sheetData>
    <row r="1" s="1" customFormat="1" ht="17.85" customHeight="1" spans="1:26">
      <c r="A1" s="16" t="s">
        <v>0</v>
      </c>
      <c r="B1" s="16" t="s">
        <v>1</v>
      </c>
      <c r="C1" s="17" t="s">
        <v>2</v>
      </c>
      <c r="D1" s="18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30" t="s">
        <v>8</v>
      </c>
      <c r="J1" s="31"/>
      <c r="K1" s="30"/>
      <c r="L1" s="30"/>
      <c r="M1" s="32"/>
      <c r="N1" s="33" t="s">
        <v>9</v>
      </c>
      <c r="O1" s="34"/>
      <c r="P1" s="34"/>
      <c r="Q1" s="42"/>
      <c r="R1" s="43" t="s">
        <v>10</v>
      </c>
      <c r="S1" s="44" t="s">
        <v>11</v>
      </c>
      <c r="T1" s="45" t="s">
        <v>12</v>
      </c>
      <c r="U1" s="46" t="s">
        <v>13</v>
      </c>
      <c r="V1" s="46" t="s">
        <v>14</v>
      </c>
      <c r="W1" s="47" t="s">
        <v>10</v>
      </c>
      <c r="X1" s="44" t="s">
        <v>11</v>
      </c>
      <c r="Y1" s="16" t="s">
        <v>15</v>
      </c>
      <c r="Z1" s="16" t="s">
        <v>16</v>
      </c>
    </row>
    <row r="2" s="2" customFormat="1" ht="27.75" customHeight="1" spans="1:26">
      <c r="A2" s="19"/>
      <c r="B2" s="19"/>
      <c r="C2" s="20"/>
      <c r="D2" s="21"/>
      <c r="E2" s="19"/>
      <c r="F2" s="19"/>
      <c r="G2" s="19"/>
      <c r="H2" s="19"/>
      <c r="I2" s="35" t="s">
        <v>17</v>
      </c>
      <c r="J2" s="36" t="s">
        <v>18</v>
      </c>
      <c r="K2" s="36" t="s">
        <v>19</v>
      </c>
      <c r="L2" s="36" t="s">
        <v>20</v>
      </c>
      <c r="M2" s="36" t="s">
        <v>21</v>
      </c>
      <c r="N2" s="36" t="s">
        <v>22</v>
      </c>
      <c r="O2" s="36" t="s">
        <v>23</v>
      </c>
      <c r="P2" s="36" t="s">
        <v>19</v>
      </c>
      <c r="Q2" s="48" t="s">
        <v>24</v>
      </c>
      <c r="R2" s="49"/>
      <c r="S2" s="50"/>
      <c r="T2" s="51"/>
      <c r="U2" s="52"/>
      <c r="V2" s="52"/>
      <c r="W2" s="53"/>
      <c r="X2" s="50"/>
      <c r="Y2" s="19"/>
      <c r="Z2" s="19"/>
    </row>
    <row r="3" s="3" customFormat="1" ht="20.1" customHeight="1" spans="1:26">
      <c r="A3" s="22">
        <f t="shared" ref="A3:A26" si="0">ROW()-2</f>
        <v>1</v>
      </c>
      <c r="B3" s="23" t="s">
        <v>25</v>
      </c>
      <c r="C3" s="23"/>
      <c r="D3" s="21">
        <v>44298</v>
      </c>
      <c r="E3" s="22" t="s">
        <v>26</v>
      </c>
      <c r="F3" s="23" t="s">
        <v>27</v>
      </c>
      <c r="G3" s="23" t="s">
        <v>28</v>
      </c>
      <c r="H3" s="20" t="e">
        <v>#N/A</v>
      </c>
      <c r="I3" s="20"/>
      <c r="J3" s="37"/>
      <c r="K3" s="20"/>
      <c r="L3" s="20"/>
      <c r="M3" s="38"/>
      <c r="N3" s="20"/>
      <c r="O3" s="20"/>
      <c r="P3" s="20"/>
      <c r="Q3" s="20"/>
      <c r="R3" s="54">
        <f t="shared" ref="R3:R26" si="1">SUM(I3:Q3)</f>
        <v>0</v>
      </c>
      <c r="S3" s="25"/>
      <c r="T3" s="20" t="e">
        <v>#N/A</v>
      </c>
      <c r="U3" s="22"/>
      <c r="V3" s="22"/>
      <c r="W3" s="22">
        <f t="shared" ref="W3:W26" si="2">U3+V3</f>
        <v>0</v>
      </c>
      <c r="X3" s="25"/>
      <c r="Y3" s="22" t="s">
        <v>29</v>
      </c>
      <c r="Z3" s="22" t="s">
        <v>29</v>
      </c>
    </row>
    <row r="4" s="3" customFormat="1" ht="20.1" customHeight="1" spans="1:26">
      <c r="A4" s="22">
        <f t="shared" si="0"/>
        <v>2</v>
      </c>
      <c r="B4" s="23" t="s">
        <v>30</v>
      </c>
      <c r="C4" s="23"/>
      <c r="D4" s="21">
        <v>44329</v>
      </c>
      <c r="E4" s="22" t="s">
        <v>26</v>
      </c>
      <c r="F4" s="22" t="s">
        <v>27</v>
      </c>
      <c r="G4" s="23" t="s">
        <v>28</v>
      </c>
      <c r="H4" s="20" t="e">
        <v>#N/A</v>
      </c>
      <c r="I4" s="20"/>
      <c r="J4" s="37"/>
      <c r="K4" s="20"/>
      <c r="L4" s="20"/>
      <c r="M4" s="38"/>
      <c r="N4" s="20"/>
      <c r="O4" s="20"/>
      <c r="P4" s="20"/>
      <c r="Q4" s="20"/>
      <c r="R4" s="54">
        <f t="shared" si="1"/>
        <v>0</v>
      </c>
      <c r="S4" s="25"/>
      <c r="T4" s="20" t="e">
        <v>#N/A</v>
      </c>
      <c r="U4" s="22"/>
      <c r="V4" s="22"/>
      <c r="W4" s="22">
        <f t="shared" si="2"/>
        <v>0</v>
      </c>
      <c r="X4" s="25"/>
      <c r="Y4" s="22" t="s">
        <v>29</v>
      </c>
      <c r="Z4" s="22" t="s">
        <v>29</v>
      </c>
    </row>
    <row r="5" s="3" customFormat="1" ht="20.1" customHeight="1" spans="1:26">
      <c r="A5" s="22">
        <f t="shared" si="0"/>
        <v>3</v>
      </c>
      <c r="B5" s="23" t="s">
        <v>31</v>
      </c>
      <c r="C5" s="23"/>
      <c r="D5" s="21">
        <v>43658</v>
      </c>
      <c r="E5" s="22" t="s">
        <v>32</v>
      </c>
      <c r="F5" s="22" t="s">
        <v>27</v>
      </c>
      <c r="G5" s="23" t="s">
        <v>28</v>
      </c>
      <c r="H5" s="20" t="e">
        <v>#N/A</v>
      </c>
      <c r="I5" s="20"/>
      <c r="J5" s="37"/>
      <c r="K5" s="20"/>
      <c r="L5" s="20"/>
      <c r="M5" s="38"/>
      <c r="N5" s="20"/>
      <c r="O5" s="20"/>
      <c r="P5" s="20"/>
      <c r="Q5" s="20"/>
      <c r="R5" s="54">
        <f t="shared" si="1"/>
        <v>0</v>
      </c>
      <c r="S5" s="25"/>
      <c r="T5" s="20" t="e">
        <v>#N/A</v>
      </c>
      <c r="U5" s="22"/>
      <c r="V5" s="22"/>
      <c r="W5" s="22">
        <f t="shared" si="2"/>
        <v>0</v>
      </c>
      <c r="X5" s="25"/>
      <c r="Y5" s="22" t="s">
        <v>29</v>
      </c>
      <c r="Z5" s="22" t="s">
        <v>29</v>
      </c>
    </row>
    <row r="6" s="3" customFormat="1" ht="20.1" customHeight="1" spans="1:26">
      <c r="A6" s="22">
        <f t="shared" si="0"/>
        <v>4</v>
      </c>
      <c r="B6" s="23" t="s">
        <v>33</v>
      </c>
      <c r="C6" s="23"/>
      <c r="D6" s="21">
        <v>44404</v>
      </c>
      <c r="E6" s="22" t="s">
        <v>34</v>
      </c>
      <c r="F6" s="22" t="s">
        <v>27</v>
      </c>
      <c r="G6" s="23" t="s">
        <v>28</v>
      </c>
      <c r="H6" s="20" t="e">
        <v>#N/A</v>
      </c>
      <c r="I6" s="20"/>
      <c r="J6" s="37"/>
      <c r="K6" s="20"/>
      <c r="L6" s="20"/>
      <c r="M6" s="38"/>
      <c r="N6" s="20"/>
      <c r="O6" s="20"/>
      <c r="P6" s="20"/>
      <c r="Q6" s="20"/>
      <c r="R6" s="54">
        <f t="shared" si="1"/>
        <v>0</v>
      </c>
      <c r="S6" s="25"/>
      <c r="T6" s="20" t="e">
        <v>#N/A</v>
      </c>
      <c r="U6" s="22"/>
      <c r="V6" s="22"/>
      <c r="W6" s="22">
        <f t="shared" si="2"/>
        <v>0</v>
      </c>
      <c r="X6" s="25"/>
      <c r="Y6" s="22" t="s">
        <v>29</v>
      </c>
      <c r="Z6" s="22" t="s">
        <v>29</v>
      </c>
    </row>
    <row r="7" s="3" customFormat="1" ht="20.1" customHeight="1" spans="1:26">
      <c r="A7" s="22">
        <f t="shared" si="0"/>
        <v>5</v>
      </c>
      <c r="B7" s="23" t="s">
        <v>35</v>
      </c>
      <c r="C7" s="23"/>
      <c r="D7" s="21">
        <v>43577</v>
      </c>
      <c r="E7" s="22" t="s">
        <v>36</v>
      </c>
      <c r="F7" s="23" t="s">
        <v>27</v>
      </c>
      <c r="G7" s="23" t="s">
        <v>28</v>
      </c>
      <c r="H7" s="20" t="e">
        <v>#N/A</v>
      </c>
      <c r="I7" s="20"/>
      <c r="J7" s="37"/>
      <c r="K7" s="20"/>
      <c r="L7" s="20"/>
      <c r="M7" s="38"/>
      <c r="N7" s="20"/>
      <c r="O7" s="20"/>
      <c r="P7" s="20"/>
      <c r="Q7" s="20"/>
      <c r="R7" s="54">
        <f t="shared" si="1"/>
        <v>0</v>
      </c>
      <c r="S7" s="25"/>
      <c r="T7" s="20" t="e">
        <v>#N/A</v>
      </c>
      <c r="U7" s="22"/>
      <c r="V7" s="22"/>
      <c r="W7" s="22">
        <f t="shared" si="2"/>
        <v>0</v>
      </c>
      <c r="X7" s="25"/>
      <c r="Y7" s="22" t="s">
        <v>29</v>
      </c>
      <c r="Z7" s="22" t="s">
        <v>29</v>
      </c>
    </row>
    <row r="8" s="3" customFormat="1" ht="20.1" customHeight="1" spans="1:26">
      <c r="A8" s="22">
        <f t="shared" si="0"/>
        <v>6</v>
      </c>
      <c r="B8" s="23" t="s">
        <v>37</v>
      </c>
      <c r="C8" s="23"/>
      <c r="D8" s="21">
        <v>44322</v>
      </c>
      <c r="E8" s="22" t="s">
        <v>36</v>
      </c>
      <c r="F8" s="23" t="s">
        <v>27</v>
      </c>
      <c r="G8" s="24" t="s">
        <v>38</v>
      </c>
      <c r="H8" s="20" t="e">
        <v>#N/A</v>
      </c>
      <c r="I8" s="20"/>
      <c r="J8" s="37"/>
      <c r="K8" s="20"/>
      <c r="L8" s="20"/>
      <c r="M8" s="38"/>
      <c r="N8" s="20"/>
      <c r="O8" s="20"/>
      <c r="P8" s="20"/>
      <c r="Q8" s="20"/>
      <c r="R8" s="54">
        <f t="shared" si="1"/>
        <v>0</v>
      </c>
      <c r="S8" s="25"/>
      <c r="T8" s="20" t="e">
        <v>#N/A</v>
      </c>
      <c r="U8" s="22"/>
      <c r="V8" s="22"/>
      <c r="W8" s="22">
        <f t="shared" si="2"/>
        <v>0</v>
      </c>
      <c r="X8" s="25"/>
      <c r="Y8" s="22" t="s">
        <v>29</v>
      </c>
      <c r="Z8" s="22" t="s">
        <v>29</v>
      </c>
    </row>
    <row r="9" s="3" customFormat="1" ht="20.1" customHeight="1" spans="1:26">
      <c r="A9" s="22">
        <f t="shared" si="0"/>
        <v>7</v>
      </c>
      <c r="B9" s="23" t="s">
        <v>39</v>
      </c>
      <c r="C9" s="23"/>
      <c r="D9" s="21">
        <v>43308</v>
      </c>
      <c r="E9" s="22" t="s">
        <v>36</v>
      </c>
      <c r="F9" s="23"/>
      <c r="G9" s="23" t="s">
        <v>28</v>
      </c>
      <c r="H9" s="20">
        <v>19335</v>
      </c>
      <c r="I9" s="20">
        <v>3093.6</v>
      </c>
      <c r="J9" s="39">
        <v>1546.8</v>
      </c>
      <c r="K9" s="20">
        <v>96.68</v>
      </c>
      <c r="L9" s="20">
        <v>77.34</v>
      </c>
      <c r="M9" s="40">
        <v>154.68</v>
      </c>
      <c r="N9" s="20">
        <v>1546.8</v>
      </c>
      <c r="O9" s="41">
        <v>386.7</v>
      </c>
      <c r="P9" s="20">
        <v>96.68</v>
      </c>
      <c r="Q9" s="41">
        <v>10</v>
      </c>
      <c r="R9" s="54">
        <f t="shared" si="1"/>
        <v>7009.28</v>
      </c>
      <c r="S9" s="25"/>
      <c r="T9" s="20">
        <v>31200</v>
      </c>
      <c r="U9" s="22">
        <v>3120</v>
      </c>
      <c r="V9" s="22">
        <v>3120</v>
      </c>
      <c r="W9" s="22">
        <f t="shared" si="2"/>
        <v>6240</v>
      </c>
      <c r="X9" s="25"/>
      <c r="Y9" s="22" t="s">
        <v>29</v>
      </c>
      <c r="Z9" s="22" t="s">
        <v>29</v>
      </c>
    </row>
    <row r="10" s="3" customFormat="1" ht="20.1" customHeight="1" spans="1:26">
      <c r="A10" s="22">
        <f t="shared" si="0"/>
        <v>8</v>
      </c>
      <c r="B10" s="23" t="s">
        <v>40</v>
      </c>
      <c r="C10" s="23"/>
      <c r="D10" s="21">
        <v>44348</v>
      </c>
      <c r="E10" s="22" t="s">
        <v>36</v>
      </c>
      <c r="F10" s="23"/>
      <c r="G10" s="23" t="s">
        <v>28</v>
      </c>
      <c r="H10" s="20">
        <v>19335</v>
      </c>
      <c r="I10" s="20">
        <v>3093.6</v>
      </c>
      <c r="J10" s="39">
        <v>1546.8</v>
      </c>
      <c r="K10" s="20">
        <v>96.68</v>
      </c>
      <c r="L10" s="20">
        <v>77.34</v>
      </c>
      <c r="M10" s="40">
        <v>154.68</v>
      </c>
      <c r="N10" s="20">
        <v>1546.8</v>
      </c>
      <c r="O10" s="41">
        <v>386.7</v>
      </c>
      <c r="P10" s="20">
        <v>96.68</v>
      </c>
      <c r="Q10" s="41">
        <v>10</v>
      </c>
      <c r="R10" s="54">
        <f t="shared" si="1"/>
        <v>7009.28</v>
      </c>
      <c r="S10" s="25"/>
      <c r="T10" s="20">
        <v>31200</v>
      </c>
      <c r="U10" s="22">
        <v>3120</v>
      </c>
      <c r="V10" s="22">
        <v>3120</v>
      </c>
      <c r="W10" s="22">
        <f t="shared" si="2"/>
        <v>6240</v>
      </c>
      <c r="X10" s="25"/>
      <c r="Y10" s="22" t="s">
        <v>29</v>
      </c>
      <c r="Z10" s="22" t="s">
        <v>29</v>
      </c>
    </row>
    <row r="11" s="3" customFormat="1" ht="20.1" customHeight="1" spans="1:26">
      <c r="A11" s="22">
        <f t="shared" si="0"/>
        <v>9</v>
      </c>
      <c r="B11" s="22" t="s">
        <v>41</v>
      </c>
      <c r="C11" s="23"/>
      <c r="D11" s="21">
        <v>43060</v>
      </c>
      <c r="E11" s="22" t="s">
        <v>42</v>
      </c>
      <c r="F11" s="22"/>
      <c r="G11" s="23" t="s">
        <v>28</v>
      </c>
      <c r="H11" s="20">
        <v>8300</v>
      </c>
      <c r="I11" s="20">
        <v>1328</v>
      </c>
      <c r="J11" s="39">
        <v>664</v>
      </c>
      <c r="K11" s="20">
        <v>41.5</v>
      </c>
      <c r="L11" s="20">
        <v>33.2</v>
      </c>
      <c r="M11" s="40">
        <v>66.4</v>
      </c>
      <c r="N11" s="20">
        <v>664</v>
      </c>
      <c r="O11" s="41">
        <v>166</v>
      </c>
      <c r="P11" s="20">
        <v>41.5</v>
      </c>
      <c r="Q11" s="41">
        <v>10</v>
      </c>
      <c r="R11" s="54">
        <f t="shared" si="1"/>
        <v>3014.6</v>
      </c>
      <c r="S11" s="25"/>
      <c r="T11" s="20">
        <v>8300</v>
      </c>
      <c r="U11" s="22">
        <v>830</v>
      </c>
      <c r="V11" s="22">
        <v>830</v>
      </c>
      <c r="W11" s="22">
        <f t="shared" si="2"/>
        <v>1660</v>
      </c>
      <c r="X11" s="25"/>
      <c r="Y11" s="22" t="s">
        <v>29</v>
      </c>
      <c r="Z11" s="22" t="s">
        <v>29</v>
      </c>
    </row>
    <row r="12" s="3" customFormat="1" ht="20.1" customHeight="1" spans="1:26">
      <c r="A12" s="22">
        <f t="shared" si="0"/>
        <v>10</v>
      </c>
      <c r="B12" s="22" t="s">
        <v>43</v>
      </c>
      <c r="C12" s="23"/>
      <c r="D12" s="21">
        <v>44333</v>
      </c>
      <c r="E12" s="22" t="s">
        <v>42</v>
      </c>
      <c r="F12" s="22"/>
      <c r="G12" s="23" t="s">
        <v>28</v>
      </c>
      <c r="H12" s="20">
        <v>12000</v>
      </c>
      <c r="I12" s="20">
        <v>1920</v>
      </c>
      <c r="J12" s="39">
        <v>960</v>
      </c>
      <c r="K12" s="20">
        <v>60</v>
      </c>
      <c r="L12" s="20">
        <v>48</v>
      </c>
      <c r="M12" s="40">
        <v>96</v>
      </c>
      <c r="N12" s="20">
        <v>960</v>
      </c>
      <c r="O12" s="41">
        <v>240</v>
      </c>
      <c r="P12" s="20">
        <v>60</v>
      </c>
      <c r="Q12" s="41">
        <v>10</v>
      </c>
      <c r="R12" s="54">
        <f t="shared" si="1"/>
        <v>4354</v>
      </c>
      <c r="S12" s="25"/>
      <c r="T12" s="20">
        <v>12000</v>
      </c>
      <c r="U12" s="22">
        <v>1200</v>
      </c>
      <c r="V12" s="22">
        <v>1200</v>
      </c>
      <c r="W12" s="22">
        <f t="shared" si="2"/>
        <v>2400</v>
      </c>
      <c r="X12" s="25"/>
      <c r="Y12" s="22" t="s">
        <v>29</v>
      </c>
      <c r="Z12" s="22" t="s">
        <v>29</v>
      </c>
    </row>
    <row r="13" s="3" customFormat="1" ht="20.1" customHeight="1" spans="1:26">
      <c r="A13" s="22">
        <f t="shared" si="0"/>
        <v>11</v>
      </c>
      <c r="B13" s="22" t="s">
        <v>44</v>
      </c>
      <c r="C13" s="23"/>
      <c r="D13" s="21">
        <v>44389</v>
      </c>
      <c r="E13" s="22" t="s">
        <v>42</v>
      </c>
      <c r="F13" s="22"/>
      <c r="G13" s="24" t="s">
        <v>38</v>
      </c>
      <c r="H13" s="20">
        <v>18000</v>
      </c>
      <c r="I13" s="20">
        <v>2880</v>
      </c>
      <c r="J13" s="39">
        <v>1440</v>
      </c>
      <c r="K13" s="20">
        <v>90</v>
      </c>
      <c r="L13" s="20">
        <v>72</v>
      </c>
      <c r="M13" s="40">
        <v>144</v>
      </c>
      <c r="N13" s="20">
        <v>1440</v>
      </c>
      <c r="O13" s="41">
        <v>360</v>
      </c>
      <c r="P13" s="20">
        <v>90</v>
      </c>
      <c r="Q13" s="41">
        <v>10</v>
      </c>
      <c r="R13" s="54">
        <f t="shared" si="1"/>
        <v>6526</v>
      </c>
      <c r="S13" s="25"/>
      <c r="T13" s="20">
        <v>18000</v>
      </c>
      <c r="U13" s="22">
        <v>1800</v>
      </c>
      <c r="V13" s="22">
        <v>1800</v>
      </c>
      <c r="W13" s="22">
        <f t="shared" si="2"/>
        <v>3600</v>
      </c>
      <c r="X13" s="25"/>
      <c r="Y13" s="22" t="s">
        <v>29</v>
      </c>
      <c r="Z13" s="22" t="s">
        <v>29</v>
      </c>
    </row>
    <row r="14" s="3" customFormat="1" ht="20.1" customHeight="1" spans="1:26">
      <c r="A14" s="22">
        <f t="shared" si="0"/>
        <v>12</v>
      </c>
      <c r="B14" s="22" t="s">
        <v>45</v>
      </c>
      <c r="C14" s="23"/>
      <c r="D14" s="21">
        <v>44348</v>
      </c>
      <c r="E14" s="22" t="s">
        <v>46</v>
      </c>
      <c r="F14" s="22"/>
      <c r="G14" s="23" t="s">
        <v>28</v>
      </c>
      <c r="H14" s="20">
        <v>19335</v>
      </c>
      <c r="I14" s="20">
        <v>3093.6</v>
      </c>
      <c r="J14" s="39">
        <v>1546.8</v>
      </c>
      <c r="K14" s="20">
        <v>96.68</v>
      </c>
      <c r="L14" s="20">
        <v>77.34</v>
      </c>
      <c r="M14" s="40">
        <v>154.68</v>
      </c>
      <c r="N14" s="20">
        <v>1546.8</v>
      </c>
      <c r="O14" s="41">
        <v>386.7</v>
      </c>
      <c r="P14" s="20">
        <v>96.68</v>
      </c>
      <c r="Q14" s="41">
        <v>10</v>
      </c>
      <c r="R14" s="54">
        <f t="shared" si="1"/>
        <v>7009.28</v>
      </c>
      <c r="S14" s="25"/>
      <c r="T14" s="20">
        <v>20000</v>
      </c>
      <c r="U14" s="22">
        <v>2000</v>
      </c>
      <c r="V14" s="22">
        <v>2000</v>
      </c>
      <c r="W14" s="22">
        <f t="shared" si="2"/>
        <v>4000</v>
      </c>
      <c r="X14" s="25"/>
      <c r="Y14" s="22" t="s">
        <v>29</v>
      </c>
      <c r="Z14" s="22" t="s">
        <v>29</v>
      </c>
    </row>
    <row r="15" s="3" customFormat="1" ht="20.1" customHeight="1" spans="1:26">
      <c r="A15" s="22">
        <f t="shared" si="0"/>
        <v>13</v>
      </c>
      <c r="B15" s="22" t="s">
        <v>47</v>
      </c>
      <c r="C15" s="23"/>
      <c r="D15" s="21">
        <v>44452</v>
      </c>
      <c r="E15" s="22" t="s">
        <v>46</v>
      </c>
      <c r="F15" s="22"/>
      <c r="G15" s="23" t="s">
        <v>28</v>
      </c>
      <c r="H15" s="20">
        <v>4250</v>
      </c>
      <c r="I15" s="20">
        <v>680</v>
      </c>
      <c r="J15" s="39">
        <v>340</v>
      </c>
      <c r="K15" s="20">
        <v>21.25</v>
      </c>
      <c r="L15" s="20">
        <v>17</v>
      </c>
      <c r="M15" s="40">
        <v>34</v>
      </c>
      <c r="N15" s="20">
        <v>340</v>
      </c>
      <c r="O15" s="41">
        <v>85</v>
      </c>
      <c r="P15" s="20">
        <v>21.25</v>
      </c>
      <c r="Q15" s="41">
        <v>10</v>
      </c>
      <c r="R15" s="54">
        <f t="shared" si="1"/>
        <v>1548.5</v>
      </c>
      <c r="S15" s="25"/>
      <c r="T15" s="20">
        <v>0</v>
      </c>
      <c r="U15" s="22"/>
      <c r="V15" s="22"/>
      <c r="W15" s="22">
        <f t="shared" si="2"/>
        <v>0</v>
      </c>
      <c r="X15" s="25"/>
      <c r="Y15" s="22" t="s">
        <v>29</v>
      </c>
      <c r="Z15" s="22" t="s">
        <v>29</v>
      </c>
    </row>
    <row r="16" s="3" customFormat="1" ht="20.1" customHeight="1" spans="1:26">
      <c r="A16" s="22">
        <f t="shared" si="0"/>
        <v>14</v>
      </c>
      <c r="B16" s="23" t="s">
        <v>48</v>
      </c>
      <c r="C16" s="23"/>
      <c r="D16" s="21">
        <v>44457</v>
      </c>
      <c r="E16" s="22" t="s">
        <v>46</v>
      </c>
      <c r="F16" s="22"/>
      <c r="G16" s="23" t="s">
        <v>28</v>
      </c>
      <c r="H16" s="20">
        <v>8500</v>
      </c>
      <c r="I16" s="20">
        <v>1360</v>
      </c>
      <c r="J16" s="39">
        <v>680</v>
      </c>
      <c r="K16" s="20">
        <v>42.5</v>
      </c>
      <c r="L16" s="20">
        <v>34</v>
      </c>
      <c r="M16" s="40">
        <v>68</v>
      </c>
      <c r="N16" s="20">
        <v>680</v>
      </c>
      <c r="O16" s="41">
        <v>170</v>
      </c>
      <c r="P16" s="20">
        <v>42.5</v>
      </c>
      <c r="Q16" s="41">
        <v>10</v>
      </c>
      <c r="R16" s="54">
        <f t="shared" si="1"/>
        <v>3087</v>
      </c>
      <c r="S16" s="25"/>
      <c r="T16" s="20">
        <v>8500</v>
      </c>
      <c r="U16" s="22">
        <v>850</v>
      </c>
      <c r="V16" s="22">
        <v>850</v>
      </c>
      <c r="W16" s="22">
        <f t="shared" si="2"/>
        <v>1700</v>
      </c>
      <c r="X16" s="25"/>
      <c r="Y16" s="22" t="s">
        <v>29</v>
      </c>
      <c r="Z16" s="22" t="s">
        <v>29</v>
      </c>
    </row>
    <row r="17" s="3" customFormat="1" ht="20.1" customHeight="1" spans="1:26">
      <c r="A17" s="22">
        <f t="shared" si="0"/>
        <v>15</v>
      </c>
      <c r="B17" s="23" t="s">
        <v>49</v>
      </c>
      <c r="C17" s="23"/>
      <c r="D17" s="21">
        <v>44461</v>
      </c>
      <c r="E17" s="22" t="s">
        <v>46</v>
      </c>
      <c r="F17" s="22"/>
      <c r="G17" s="23" t="s">
        <v>28</v>
      </c>
      <c r="H17" s="20">
        <v>4250</v>
      </c>
      <c r="I17" s="20">
        <v>680</v>
      </c>
      <c r="J17" s="39">
        <v>340</v>
      </c>
      <c r="K17" s="20">
        <v>21.25</v>
      </c>
      <c r="L17" s="20">
        <v>17</v>
      </c>
      <c r="M17" s="40">
        <v>34</v>
      </c>
      <c r="N17" s="20">
        <v>340</v>
      </c>
      <c r="O17" s="41">
        <v>85</v>
      </c>
      <c r="P17" s="20">
        <v>21.25</v>
      </c>
      <c r="Q17" s="41">
        <v>10</v>
      </c>
      <c r="R17" s="54">
        <f t="shared" si="1"/>
        <v>1548.5</v>
      </c>
      <c r="S17" s="25"/>
      <c r="T17" s="20">
        <v>0</v>
      </c>
      <c r="U17" s="22"/>
      <c r="V17" s="22"/>
      <c r="W17" s="22">
        <f t="shared" si="2"/>
        <v>0</v>
      </c>
      <c r="X17" s="25"/>
      <c r="Y17" s="22" t="s">
        <v>29</v>
      </c>
      <c r="Z17" s="22" t="s">
        <v>29</v>
      </c>
    </row>
    <row r="18" s="3" customFormat="1" ht="20.1" customHeight="1" spans="1:26">
      <c r="A18" s="22">
        <f t="shared" si="0"/>
        <v>16</v>
      </c>
      <c r="B18" s="23" t="s">
        <v>50</v>
      </c>
      <c r="C18" s="23"/>
      <c r="D18" s="21">
        <v>44461</v>
      </c>
      <c r="E18" s="22" t="s">
        <v>46</v>
      </c>
      <c r="F18" s="22"/>
      <c r="G18" s="23" t="s">
        <v>28</v>
      </c>
      <c r="H18" s="20">
        <v>6500</v>
      </c>
      <c r="I18" s="20">
        <v>1040</v>
      </c>
      <c r="J18" s="39">
        <v>520</v>
      </c>
      <c r="K18" s="20">
        <v>32.5</v>
      </c>
      <c r="L18" s="20">
        <v>26</v>
      </c>
      <c r="M18" s="40">
        <v>52</v>
      </c>
      <c r="N18" s="20">
        <v>520</v>
      </c>
      <c r="O18" s="41">
        <v>130</v>
      </c>
      <c r="P18" s="20">
        <v>32.5</v>
      </c>
      <c r="Q18" s="41">
        <v>10</v>
      </c>
      <c r="R18" s="54">
        <f t="shared" si="1"/>
        <v>2363</v>
      </c>
      <c r="S18" s="25"/>
      <c r="T18" s="20">
        <v>6500</v>
      </c>
      <c r="U18" s="22">
        <v>650</v>
      </c>
      <c r="V18" s="22">
        <v>650</v>
      </c>
      <c r="W18" s="22">
        <f t="shared" si="2"/>
        <v>1300</v>
      </c>
      <c r="X18" s="25"/>
      <c r="Y18" s="22" t="s">
        <v>29</v>
      </c>
      <c r="Z18" s="22" t="s">
        <v>29</v>
      </c>
    </row>
    <row r="19" s="3" customFormat="1" ht="20.1" customHeight="1" spans="1:26">
      <c r="A19" s="22">
        <f t="shared" si="0"/>
        <v>17</v>
      </c>
      <c r="B19" s="23" t="s">
        <v>51</v>
      </c>
      <c r="C19" s="23"/>
      <c r="D19" s="21">
        <v>44502</v>
      </c>
      <c r="E19" s="22" t="s">
        <v>46</v>
      </c>
      <c r="F19" s="22"/>
      <c r="G19" s="23" t="s">
        <v>28</v>
      </c>
      <c r="H19" s="20">
        <v>4250</v>
      </c>
      <c r="I19" s="20">
        <v>680</v>
      </c>
      <c r="J19" s="39">
        <v>340</v>
      </c>
      <c r="K19" s="20">
        <v>21.25</v>
      </c>
      <c r="L19" s="20">
        <v>17</v>
      </c>
      <c r="M19" s="40">
        <v>34</v>
      </c>
      <c r="N19" s="20">
        <v>340</v>
      </c>
      <c r="O19" s="41">
        <v>85</v>
      </c>
      <c r="P19" s="20">
        <v>21.25</v>
      </c>
      <c r="Q19" s="41">
        <v>10</v>
      </c>
      <c r="R19" s="54">
        <f t="shared" si="1"/>
        <v>1548.5</v>
      </c>
      <c r="S19" s="25"/>
      <c r="T19" s="20">
        <v>0</v>
      </c>
      <c r="U19" s="22"/>
      <c r="V19" s="22"/>
      <c r="W19" s="22">
        <f t="shared" si="2"/>
        <v>0</v>
      </c>
      <c r="X19" s="25"/>
      <c r="Y19" s="22" t="s">
        <v>29</v>
      </c>
      <c r="Z19" s="22" t="s">
        <v>29</v>
      </c>
    </row>
    <row r="20" s="3" customFormat="1" ht="20.1" customHeight="1" spans="1:26">
      <c r="A20" s="22">
        <f t="shared" si="0"/>
        <v>18</v>
      </c>
      <c r="B20" s="23" t="s">
        <v>52</v>
      </c>
      <c r="C20" s="23"/>
      <c r="D20" s="21">
        <v>44550</v>
      </c>
      <c r="E20" s="22" t="s">
        <v>46</v>
      </c>
      <c r="F20" s="22"/>
      <c r="G20" s="23" t="s">
        <v>28</v>
      </c>
      <c r="H20" s="20">
        <v>4250</v>
      </c>
      <c r="I20" s="20">
        <v>680</v>
      </c>
      <c r="J20" s="39">
        <v>340</v>
      </c>
      <c r="K20" s="20">
        <v>21.25</v>
      </c>
      <c r="L20" s="20">
        <v>17</v>
      </c>
      <c r="M20" s="40">
        <v>34</v>
      </c>
      <c r="N20" s="20">
        <v>340</v>
      </c>
      <c r="O20" s="41">
        <v>85</v>
      </c>
      <c r="P20" s="20">
        <v>21.25</v>
      </c>
      <c r="Q20" s="41">
        <v>10</v>
      </c>
      <c r="R20" s="54">
        <f t="shared" si="1"/>
        <v>1548.5</v>
      </c>
      <c r="S20" s="25"/>
      <c r="T20" s="20">
        <v>0</v>
      </c>
      <c r="U20" s="22"/>
      <c r="V20" s="22"/>
      <c r="W20" s="22">
        <f t="shared" si="2"/>
        <v>0</v>
      </c>
      <c r="X20" s="25"/>
      <c r="Y20" s="22" t="s">
        <v>29</v>
      </c>
      <c r="Z20" s="22" t="s">
        <v>29</v>
      </c>
    </row>
    <row r="21" s="3" customFormat="1" ht="20.1" customHeight="1" spans="1:26">
      <c r="A21" s="22">
        <f t="shared" si="0"/>
        <v>19</v>
      </c>
      <c r="B21" s="23" t="s">
        <v>53</v>
      </c>
      <c r="C21" s="23"/>
      <c r="D21" s="21">
        <v>42999</v>
      </c>
      <c r="E21" s="22" t="s">
        <v>32</v>
      </c>
      <c r="F21" s="22"/>
      <c r="G21" s="23" t="s">
        <v>28</v>
      </c>
      <c r="H21" s="20">
        <v>5500</v>
      </c>
      <c r="I21" s="20">
        <v>880</v>
      </c>
      <c r="J21" s="39">
        <v>440</v>
      </c>
      <c r="K21" s="20">
        <v>27.5</v>
      </c>
      <c r="L21" s="20">
        <v>22</v>
      </c>
      <c r="M21" s="40">
        <v>44</v>
      </c>
      <c r="N21" s="20">
        <v>440</v>
      </c>
      <c r="O21" s="41">
        <v>110</v>
      </c>
      <c r="P21" s="20">
        <v>27.5</v>
      </c>
      <c r="Q21" s="41">
        <v>10</v>
      </c>
      <c r="R21" s="54">
        <f t="shared" si="1"/>
        <v>2001</v>
      </c>
      <c r="S21" s="25"/>
      <c r="T21" s="20">
        <v>5500</v>
      </c>
      <c r="U21" s="22">
        <v>550</v>
      </c>
      <c r="V21" s="22">
        <v>550</v>
      </c>
      <c r="W21" s="22">
        <f t="shared" si="2"/>
        <v>1100</v>
      </c>
      <c r="X21" s="25"/>
      <c r="Y21" s="22" t="s">
        <v>29</v>
      </c>
      <c r="Z21" s="22" t="s">
        <v>29</v>
      </c>
    </row>
    <row r="22" s="3" customFormat="1" ht="20.1" customHeight="1" spans="1:26">
      <c r="A22" s="22">
        <f t="shared" si="0"/>
        <v>20</v>
      </c>
      <c r="B22" s="23" t="s">
        <v>54</v>
      </c>
      <c r="C22" s="23"/>
      <c r="D22" s="21">
        <v>44461</v>
      </c>
      <c r="E22" s="22" t="s">
        <v>26</v>
      </c>
      <c r="F22" s="22"/>
      <c r="G22" s="23" t="s">
        <v>28</v>
      </c>
      <c r="H22" s="20">
        <v>4250</v>
      </c>
      <c r="I22" s="20">
        <v>680</v>
      </c>
      <c r="J22" s="39">
        <v>340</v>
      </c>
      <c r="K22" s="20">
        <v>21.25</v>
      </c>
      <c r="L22" s="20">
        <v>17</v>
      </c>
      <c r="M22" s="40">
        <v>34</v>
      </c>
      <c r="N22" s="20">
        <v>340</v>
      </c>
      <c r="O22" s="41">
        <v>85</v>
      </c>
      <c r="P22" s="20">
        <v>21.25</v>
      </c>
      <c r="Q22" s="41">
        <v>10</v>
      </c>
      <c r="R22" s="54">
        <f t="shared" si="1"/>
        <v>1548.5</v>
      </c>
      <c r="S22" s="25"/>
      <c r="T22" s="20">
        <v>0</v>
      </c>
      <c r="U22" s="22"/>
      <c r="V22" s="22"/>
      <c r="W22" s="22">
        <f t="shared" si="2"/>
        <v>0</v>
      </c>
      <c r="X22" s="25"/>
      <c r="Y22" s="22" t="s">
        <v>29</v>
      </c>
      <c r="Z22" s="22" t="s">
        <v>29</v>
      </c>
    </row>
    <row r="23" s="3" customFormat="1" ht="20.1" customHeight="1" spans="1:26">
      <c r="A23" s="22">
        <f t="shared" si="0"/>
        <v>21</v>
      </c>
      <c r="B23" s="23" t="s">
        <v>55</v>
      </c>
      <c r="C23" s="23"/>
      <c r="D23" s="21">
        <v>44489</v>
      </c>
      <c r="E23" s="22" t="s">
        <v>26</v>
      </c>
      <c r="F23" s="22"/>
      <c r="G23" s="23" t="s">
        <v>28</v>
      </c>
      <c r="H23" s="20">
        <v>4250</v>
      </c>
      <c r="I23" s="20">
        <v>680</v>
      </c>
      <c r="J23" s="39">
        <v>340</v>
      </c>
      <c r="K23" s="20">
        <v>21.25</v>
      </c>
      <c r="L23" s="20">
        <v>17</v>
      </c>
      <c r="M23" s="40">
        <v>34</v>
      </c>
      <c r="N23" s="20">
        <v>340</v>
      </c>
      <c r="O23" s="41">
        <v>85</v>
      </c>
      <c r="P23" s="20">
        <v>21.25</v>
      </c>
      <c r="Q23" s="41">
        <v>10</v>
      </c>
      <c r="R23" s="54">
        <f t="shared" si="1"/>
        <v>1548.5</v>
      </c>
      <c r="S23" s="25"/>
      <c r="T23" s="20">
        <v>7500</v>
      </c>
      <c r="U23" s="22">
        <v>750</v>
      </c>
      <c r="V23" s="22">
        <v>750</v>
      </c>
      <c r="W23" s="22">
        <f t="shared" si="2"/>
        <v>1500</v>
      </c>
      <c r="X23" s="25"/>
      <c r="Y23" s="22" t="s">
        <v>29</v>
      </c>
      <c r="Z23" s="22" t="s">
        <v>29</v>
      </c>
    </row>
    <row r="24" s="3" customFormat="1" ht="20.1" customHeight="1" spans="1:26">
      <c r="A24" s="22">
        <f t="shared" si="0"/>
        <v>22</v>
      </c>
      <c r="B24" s="23" t="s">
        <v>56</v>
      </c>
      <c r="C24" s="23"/>
      <c r="D24" s="21">
        <v>44565</v>
      </c>
      <c r="E24" s="22" t="s">
        <v>26</v>
      </c>
      <c r="F24" s="22"/>
      <c r="G24" s="23" t="s">
        <v>28</v>
      </c>
      <c r="H24" s="20">
        <v>4250</v>
      </c>
      <c r="I24" s="20">
        <v>680</v>
      </c>
      <c r="J24" s="39">
        <v>340</v>
      </c>
      <c r="K24" s="20">
        <v>21.25</v>
      </c>
      <c r="L24" s="20">
        <v>17</v>
      </c>
      <c r="M24" s="40">
        <v>34</v>
      </c>
      <c r="N24" s="20">
        <v>340</v>
      </c>
      <c r="O24" s="41">
        <v>85</v>
      </c>
      <c r="P24" s="20">
        <v>21.25</v>
      </c>
      <c r="Q24" s="41">
        <v>10</v>
      </c>
      <c r="R24" s="54">
        <f t="shared" si="1"/>
        <v>1548.5</v>
      </c>
      <c r="S24" s="25"/>
      <c r="T24" s="20">
        <v>0</v>
      </c>
      <c r="U24" s="22"/>
      <c r="V24" s="22"/>
      <c r="W24" s="22">
        <f t="shared" si="2"/>
        <v>0</v>
      </c>
      <c r="X24" s="25"/>
      <c r="Y24" s="22" t="s">
        <v>29</v>
      </c>
      <c r="Z24" s="22" t="s">
        <v>29</v>
      </c>
    </row>
    <row r="25" s="3" customFormat="1" ht="20.1" customHeight="1" spans="1:26">
      <c r="A25" s="22">
        <f t="shared" si="0"/>
        <v>23</v>
      </c>
      <c r="B25" s="23" t="s">
        <v>57</v>
      </c>
      <c r="C25" s="23"/>
      <c r="D25" s="21">
        <v>44167</v>
      </c>
      <c r="E25" s="22" t="s">
        <v>34</v>
      </c>
      <c r="F25" s="22"/>
      <c r="G25" s="23" t="s">
        <v>28</v>
      </c>
      <c r="H25" s="20">
        <v>13000</v>
      </c>
      <c r="I25" s="20">
        <v>2080</v>
      </c>
      <c r="J25" s="39">
        <v>1040</v>
      </c>
      <c r="K25" s="20">
        <v>65</v>
      </c>
      <c r="L25" s="20">
        <v>52</v>
      </c>
      <c r="M25" s="40">
        <v>104</v>
      </c>
      <c r="N25" s="20">
        <v>1040</v>
      </c>
      <c r="O25" s="41">
        <v>260</v>
      </c>
      <c r="P25" s="20">
        <v>65</v>
      </c>
      <c r="Q25" s="41">
        <v>10</v>
      </c>
      <c r="R25" s="54">
        <f t="shared" si="1"/>
        <v>4716</v>
      </c>
      <c r="S25" s="25"/>
      <c r="T25" s="20">
        <v>13000</v>
      </c>
      <c r="U25" s="22">
        <v>1300</v>
      </c>
      <c r="V25" s="22">
        <v>1300</v>
      </c>
      <c r="W25" s="22">
        <f t="shared" si="2"/>
        <v>2600</v>
      </c>
      <c r="X25" s="25"/>
      <c r="Y25" s="22" t="s">
        <v>29</v>
      </c>
      <c r="Z25" s="22" t="s">
        <v>29</v>
      </c>
    </row>
    <row r="26" s="3" customFormat="1" ht="20.1" customHeight="1" spans="1:26">
      <c r="A26" s="22">
        <f t="shared" si="0"/>
        <v>24</v>
      </c>
      <c r="B26" s="23" t="s">
        <v>58</v>
      </c>
      <c r="C26" s="23"/>
      <c r="D26" s="21">
        <v>44440</v>
      </c>
      <c r="E26" s="22" t="s">
        <v>34</v>
      </c>
      <c r="F26" s="22"/>
      <c r="G26" s="23" t="s">
        <v>28</v>
      </c>
      <c r="H26" s="20">
        <v>7500</v>
      </c>
      <c r="I26" s="20">
        <v>1200</v>
      </c>
      <c r="J26" s="39">
        <v>600</v>
      </c>
      <c r="K26" s="20">
        <v>37.5</v>
      </c>
      <c r="L26" s="20">
        <v>30</v>
      </c>
      <c r="M26" s="40">
        <v>60</v>
      </c>
      <c r="N26" s="20">
        <v>600</v>
      </c>
      <c r="O26" s="41">
        <v>150</v>
      </c>
      <c r="P26" s="20">
        <v>37.5</v>
      </c>
      <c r="Q26" s="41">
        <v>10</v>
      </c>
      <c r="R26" s="54">
        <f t="shared" si="1"/>
        <v>2725</v>
      </c>
      <c r="S26" s="25"/>
      <c r="T26" s="20">
        <v>7500</v>
      </c>
      <c r="U26" s="22">
        <v>750</v>
      </c>
      <c r="V26" s="22">
        <v>750</v>
      </c>
      <c r="W26" s="22">
        <f t="shared" si="2"/>
        <v>1500</v>
      </c>
      <c r="X26" s="25"/>
      <c r="Y26" s="22" t="s">
        <v>29</v>
      </c>
      <c r="Z26" s="22" t="s">
        <v>29</v>
      </c>
    </row>
    <row r="27" s="3" customFormat="1" ht="20.1" customHeight="1" spans="1:26">
      <c r="A27" s="22">
        <f t="shared" ref="A27:A86" si="3">ROW()-2</f>
        <v>25</v>
      </c>
      <c r="B27" s="23" t="s">
        <v>59</v>
      </c>
      <c r="C27" s="23"/>
      <c r="D27" s="21">
        <v>44292</v>
      </c>
      <c r="E27" s="22" t="s">
        <v>60</v>
      </c>
      <c r="F27" s="22"/>
      <c r="G27" s="23" t="s">
        <v>28</v>
      </c>
      <c r="H27" s="20">
        <v>8000</v>
      </c>
      <c r="I27" s="20">
        <v>1280</v>
      </c>
      <c r="J27" s="39">
        <v>640</v>
      </c>
      <c r="K27" s="20">
        <v>40</v>
      </c>
      <c r="L27" s="20">
        <v>32</v>
      </c>
      <c r="M27" s="40">
        <v>64</v>
      </c>
      <c r="N27" s="20">
        <v>640</v>
      </c>
      <c r="O27" s="41">
        <v>160</v>
      </c>
      <c r="P27" s="20">
        <v>40</v>
      </c>
      <c r="Q27" s="41">
        <v>10</v>
      </c>
      <c r="R27" s="54">
        <f t="shared" ref="R27:R45" si="4">SUM(I27:Q27)</f>
        <v>2906</v>
      </c>
      <c r="S27" s="25"/>
      <c r="T27" s="20">
        <v>8000</v>
      </c>
      <c r="U27" s="22">
        <v>800</v>
      </c>
      <c r="V27" s="22">
        <v>800</v>
      </c>
      <c r="W27" s="22">
        <f t="shared" ref="W27:W46" si="5">U27+V27</f>
        <v>1600</v>
      </c>
      <c r="X27" s="25"/>
      <c r="Y27" s="22" t="s">
        <v>29</v>
      </c>
      <c r="Z27" s="22" t="s">
        <v>29</v>
      </c>
    </row>
    <row r="28" s="3" customFormat="1" ht="20.1" customHeight="1" spans="1:26">
      <c r="A28" s="22">
        <f t="shared" si="3"/>
        <v>26</v>
      </c>
      <c r="B28" s="23" t="s">
        <v>61</v>
      </c>
      <c r="C28" s="23"/>
      <c r="D28" s="21">
        <v>44257</v>
      </c>
      <c r="E28" s="22" t="s">
        <v>32</v>
      </c>
      <c r="F28" s="22"/>
      <c r="G28" s="23" t="s">
        <v>28</v>
      </c>
      <c r="H28" s="20">
        <v>16000</v>
      </c>
      <c r="I28" s="20">
        <v>2560</v>
      </c>
      <c r="J28" s="39">
        <v>1280</v>
      </c>
      <c r="K28" s="20">
        <v>80</v>
      </c>
      <c r="L28" s="20">
        <v>64</v>
      </c>
      <c r="M28" s="40">
        <v>128</v>
      </c>
      <c r="N28" s="20">
        <v>1280</v>
      </c>
      <c r="O28" s="41">
        <v>320</v>
      </c>
      <c r="P28" s="20">
        <v>80</v>
      </c>
      <c r="Q28" s="41">
        <v>10</v>
      </c>
      <c r="R28" s="54">
        <f t="shared" si="4"/>
        <v>5802</v>
      </c>
      <c r="S28" s="25"/>
      <c r="T28" s="20">
        <v>16000</v>
      </c>
      <c r="U28" s="22">
        <v>1600</v>
      </c>
      <c r="V28" s="22">
        <v>1600</v>
      </c>
      <c r="W28" s="22">
        <f t="shared" si="5"/>
        <v>3200</v>
      </c>
      <c r="X28" s="25"/>
      <c r="Y28" s="22" t="s">
        <v>29</v>
      </c>
      <c r="Z28" s="22" t="s">
        <v>29</v>
      </c>
    </row>
    <row r="29" s="3" customFormat="1" ht="20.1" customHeight="1" spans="1:26">
      <c r="A29" s="22">
        <f t="shared" si="3"/>
        <v>27</v>
      </c>
      <c r="B29" s="23" t="s">
        <v>62</v>
      </c>
      <c r="C29" s="23"/>
      <c r="D29" s="21">
        <v>44494</v>
      </c>
      <c r="E29" s="22" t="s">
        <v>32</v>
      </c>
      <c r="F29" s="22"/>
      <c r="G29" s="23" t="s">
        <v>28</v>
      </c>
      <c r="H29" s="20">
        <v>4250</v>
      </c>
      <c r="I29" s="20">
        <v>680</v>
      </c>
      <c r="J29" s="39">
        <v>340</v>
      </c>
      <c r="K29" s="20">
        <v>21.25</v>
      </c>
      <c r="L29" s="20">
        <v>17</v>
      </c>
      <c r="M29" s="40">
        <v>34</v>
      </c>
      <c r="N29" s="20">
        <v>340</v>
      </c>
      <c r="O29" s="41">
        <v>85</v>
      </c>
      <c r="P29" s="20">
        <v>21.25</v>
      </c>
      <c r="Q29" s="41">
        <v>10</v>
      </c>
      <c r="R29" s="54">
        <f t="shared" si="4"/>
        <v>1548.5</v>
      </c>
      <c r="S29" s="25"/>
      <c r="T29" s="20">
        <v>9000</v>
      </c>
      <c r="U29" s="22">
        <v>900</v>
      </c>
      <c r="V29" s="22">
        <v>900</v>
      </c>
      <c r="W29" s="22">
        <f t="shared" si="5"/>
        <v>1800</v>
      </c>
      <c r="X29" s="25"/>
      <c r="Y29" s="22" t="s">
        <v>29</v>
      </c>
      <c r="Z29" s="22" t="s">
        <v>29</v>
      </c>
    </row>
    <row r="30" s="3" customFormat="1" ht="20.1" customHeight="1" spans="1:26">
      <c r="A30" s="22">
        <f t="shared" si="3"/>
        <v>28</v>
      </c>
      <c r="B30" s="23" t="s">
        <v>63</v>
      </c>
      <c r="C30" s="23"/>
      <c r="D30" s="21">
        <v>44349</v>
      </c>
      <c r="E30" s="22"/>
      <c r="F30" s="22"/>
      <c r="G30" s="23" t="s">
        <v>28</v>
      </c>
      <c r="H30" s="20">
        <v>18000</v>
      </c>
      <c r="I30" s="20">
        <v>2880</v>
      </c>
      <c r="J30" s="39">
        <v>1440</v>
      </c>
      <c r="K30" s="20">
        <v>90</v>
      </c>
      <c r="L30" s="20">
        <v>72</v>
      </c>
      <c r="M30" s="40">
        <v>144</v>
      </c>
      <c r="N30" s="20">
        <v>1440</v>
      </c>
      <c r="O30" s="41">
        <v>360</v>
      </c>
      <c r="P30" s="20">
        <v>90</v>
      </c>
      <c r="Q30" s="41">
        <v>10</v>
      </c>
      <c r="R30" s="54">
        <f t="shared" si="4"/>
        <v>6526</v>
      </c>
      <c r="S30" s="25"/>
      <c r="T30" s="20">
        <v>18000</v>
      </c>
      <c r="U30" s="22">
        <v>1800</v>
      </c>
      <c r="V30" s="22">
        <v>1800</v>
      </c>
      <c r="W30" s="22">
        <f t="shared" si="5"/>
        <v>3600</v>
      </c>
      <c r="X30" s="25"/>
      <c r="Y30" s="22" t="s">
        <v>29</v>
      </c>
      <c r="Z30" s="22" t="s">
        <v>29</v>
      </c>
    </row>
    <row r="31" s="3" customFormat="1" ht="20.1" customHeight="1" spans="1:26">
      <c r="A31" s="22">
        <f t="shared" si="3"/>
        <v>29</v>
      </c>
      <c r="B31" s="23" t="s">
        <v>64</v>
      </c>
      <c r="C31" s="23"/>
      <c r="D31" s="21">
        <v>44410</v>
      </c>
      <c r="E31" s="22"/>
      <c r="F31" s="22"/>
      <c r="G31" s="23" t="s">
        <v>28</v>
      </c>
      <c r="H31" s="20">
        <v>10000</v>
      </c>
      <c r="I31" s="20">
        <v>1600</v>
      </c>
      <c r="J31" s="39">
        <v>800</v>
      </c>
      <c r="K31" s="20">
        <v>50</v>
      </c>
      <c r="L31" s="20">
        <v>40</v>
      </c>
      <c r="M31" s="40">
        <v>80</v>
      </c>
      <c r="N31" s="20">
        <v>800</v>
      </c>
      <c r="O31" s="41">
        <v>200</v>
      </c>
      <c r="P31" s="20">
        <v>50</v>
      </c>
      <c r="Q31" s="41">
        <v>10</v>
      </c>
      <c r="R31" s="54">
        <f t="shared" si="4"/>
        <v>3630</v>
      </c>
      <c r="S31" s="25"/>
      <c r="T31" s="20">
        <v>10000</v>
      </c>
      <c r="U31" s="22">
        <v>1000</v>
      </c>
      <c r="V31" s="22">
        <v>1000</v>
      </c>
      <c r="W31" s="22">
        <f t="shared" si="5"/>
        <v>2000</v>
      </c>
      <c r="X31" s="25"/>
      <c r="Y31" s="22" t="s">
        <v>29</v>
      </c>
      <c r="Z31" s="22" t="s">
        <v>29</v>
      </c>
    </row>
    <row r="32" s="3" customFormat="1" ht="20.1" customHeight="1" spans="1:26">
      <c r="A32" s="22">
        <f t="shared" si="3"/>
        <v>30</v>
      </c>
      <c r="B32" s="23" t="s">
        <v>65</v>
      </c>
      <c r="C32" s="23"/>
      <c r="D32" s="21">
        <v>44502</v>
      </c>
      <c r="E32" s="22"/>
      <c r="F32" s="22"/>
      <c r="G32" s="23" t="s">
        <v>28</v>
      </c>
      <c r="H32" s="20">
        <v>4250</v>
      </c>
      <c r="I32" s="20">
        <v>680</v>
      </c>
      <c r="J32" s="39">
        <v>340</v>
      </c>
      <c r="K32" s="20">
        <v>21.25</v>
      </c>
      <c r="L32" s="20">
        <v>17</v>
      </c>
      <c r="M32" s="40">
        <v>34</v>
      </c>
      <c r="N32" s="20">
        <v>340</v>
      </c>
      <c r="O32" s="41">
        <v>85</v>
      </c>
      <c r="P32" s="20">
        <v>21.25</v>
      </c>
      <c r="Q32" s="41">
        <v>10</v>
      </c>
      <c r="R32" s="54">
        <f t="shared" si="4"/>
        <v>1548.5</v>
      </c>
      <c r="S32" s="25"/>
      <c r="T32" s="20">
        <v>5800</v>
      </c>
      <c r="U32" s="22">
        <v>580</v>
      </c>
      <c r="V32" s="22">
        <v>580</v>
      </c>
      <c r="W32" s="22">
        <f t="shared" si="5"/>
        <v>1160</v>
      </c>
      <c r="X32" s="25"/>
      <c r="Y32" s="22" t="s">
        <v>29</v>
      </c>
      <c r="Z32" s="22" t="s">
        <v>29</v>
      </c>
    </row>
    <row r="33" s="3" customFormat="1" ht="20.1" customHeight="1" spans="1:26">
      <c r="A33" s="22">
        <f t="shared" si="3"/>
        <v>31</v>
      </c>
      <c r="B33" s="23" t="s">
        <v>66</v>
      </c>
      <c r="C33" s="23"/>
      <c r="D33" s="21">
        <v>44597</v>
      </c>
      <c r="E33" s="22"/>
      <c r="F33" s="22"/>
      <c r="G33" s="23" t="s">
        <v>28</v>
      </c>
      <c r="H33" s="20">
        <v>4250</v>
      </c>
      <c r="I33" s="20">
        <v>680</v>
      </c>
      <c r="J33" s="39">
        <v>340</v>
      </c>
      <c r="K33" s="20">
        <v>21.25</v>
      </c>
      <c r="L33" s="20">
        <v>17</v>
      </c>
      <c r="M33" s="40">
        <v>34</v>
      </c>
      <c r="N33" s="20">
        <v>340</v>
      </c>
      <c r="O33" s="41">
        <v>85</v>
      </c>
      <c r="P33" s="20">
        <v>21.25</v>
      </c>
      <c r="Q33" s="41">
        <v>10</v>
      </c>
      <c r="R33" s="54">
        <f t="shared" si="4"/>
        <v>1548.5</v>
      </c>
      <c r="S33" s="25"/>
      <c r="T33" s="20">
        <v>0</v>
      </c>
      <c r="U33" s="22"/>
      <c r="V33" s="22"/>
      <c r="W33" s="22">
        <f t="shared" si="5"/>
        <v>0</v>
      </c>
      <c r="X33" s="25"/>
      <c r="Y33" s="22" t="s">
        <v>29</v>
      </c>
      <c r="Z33" s="22" t="s">
        <v>29</v>
      </c>
    </row>
    <row r="34" s="3" customFormat="1" ht="20.1" customHeight="1" spans="1:26">
      <c r="A34" s="22">
        <f t="shared" si="3"/>
        <v>32</v>
      </c>
      <c r="B34" s="23" t="s">
        <v>67</v>
      </c>
      <c r="C34" s="23"/>
      <c r="D34" s="21">
        <v>44302</v>
      </c>
      <c r="E34" s="22"/>
      <c r="F34" s="22"/>
      <c r="G34" s="23" t="s">
        <v>28</v>
      </c>
      <c r="H34" s="20">
        <v>9000</v>
      </c>
      <c r="I34" s="20">
        <v>1440</v>
      </c>
      <c r="J34" s="39">
        <v>720</v>
      </c>
      <c r="K34" s="20">
        <v>45</v>
      </c>
      <c r="L34" s="20">
        <v>36</v>
      </c>
      <c r="M34" s="40">
        <v>72</v>
      </c>
      <c r="N34" s="20">
        <v>720</v>
      </c>
      <c r="O34" s="41">
        <v>180</v>
      </c>
      <c r="P34" s="20">
        <v>45</v>
      </c>
      <c r="Q34" s="41">
        <v>10</v>
      </c>
      <c r="R34" s="54">
        <f t="shared" si="4"/>
        <v>3268</v>
      </c>
      <c r="S34" s="25"/>
      <c r="T34" s="20">
        <v>9000</v>
      </c>
      <c r="U34" s="22">
        <v>900</v>
      </c>
      <c r="V34" s="22">
        <v>900</v>
      </c>
      <c r="W34" s="22">
        <f t="shared" si="5"/>
        <v>1800</v>
      </c>
      <c r="X34" s="25"/>
      <c r="Y34" s="22" t="s">
        <v>29</v>
      </c>
      <c r="Z34" s="22" t="s">
        <v>29</v>
      </c>
    </row>
    <row r="35" s="3" customFormat="1" ht="20.1" customHeight="1" spans="1:26">
      <c r="A35" s="22">
        <f t="shared" si="3"/>
        <v>33</v>
      </c>
      <c r="B35" s="23" t="s">
        <v>68</v>
      </c>
      <c r="C35" s="23"/>
      <c r="D35" s="21">
        <v>44187</v>
      </c>
      <c r="E35" s="22"/>
      <c r="F35" s="22"/>
      <c r="G35" s="23" t="s">
        <v>28</v>
      </c>
      <c r="H35" s="20">
        <v>7500</v>
      </c>
      <c r="I35" s="20">
        <v>1200</v>
      </c>
      <c r="J35" s="39">
        <v>600</v>
      </c>
      <c r="K35" s="20">
        <v>37.5</v>
      </c>
      <c r="L35" s="20">
        <v>30</v>
      </c>
      <c r="M35" s="40">
        <v>60</v>
      </c>
      <c r="N35" s="20">
        <v>600</v>
      </c>
      <c r="O35" s="41">
        <v>150</v>
      </c>
      <c r="P35" s="20">
        <v>37.5</v>
      </c>
      <c r="Q35" s="41">
        <v>10</v>
      </c>
      <c r="R35" s="54">
        <f t="shared" si="4"/>
        <v>2725</v>
      </c>
      <c r="S35" s="25"/>
      <c r="T35" s="20">
        <v>7500</v>
      </c>
      <c r="U35" s="22">
        <v>750</v>
      </c>
      <c r="V35" s="22">
        <v>750</v>
      </c>
      <c r="W35" s="22">
        <f t="shared" si="5"/>
        <v>1500</v>
      </c>
      <c r="X35" s="25"/>
      <c r="Y35" s="22" t="s">
        <v>29</v>
      </c>
      <c r="Z35" s="22" t="s">
        <v>29</v>
      </c>
    </row>
    <row r="36" s="3" customFormat="1" ht="20.1" customHeight="1" spans="1:26">
      <c r="A36" s="22">
        <f t="shared" si="3"/>
        <v>34</v>
      </c>
      <c r="B36" s="23" t="s">
        <v>69</v>
      </c>
      <c r="C36" s="23"/>
      <c r="D36" s="21">
        <v>44207</v>
      </c>
      <c r="E36" s="22"/>
      <c r="F36" s="22"/>
      <c r="G36" s="23" t="s">
        <v>28</v>
      </c>
      <c r="H36" s="20">
        <v>11000</v>
      </c>
      <c r="I36" s="20">
        <v>1760</v>
      </c>
      <c r="J36" s="39">
        <v>880</v>
      </c>
      <c r="K36" s="20">
        <v>55</v>
      </c>
      <c r="L36" s="20">
        <v>44</v>
      </c>
      <c r="M36" s="40">
        <v>88</v>
      </c>
      <c r="N36" s="20">
        <v>880</v>
      </c>
      <c r="O36" s="41">
        <v>220</v>
      </c>
      <c r="P36" s="20">
        <v>55</v>
      </c>
      <c r="Q36" s="41">
        <v>10</v>
      </c>
      <c r="R36" s="54">
        <f t="shared" si="4"/>
        <v>3992</v>
      </c>
      <c r="S36" s="25"/>
      <c r="T36" s="20">
        <v>11000</v>
      </c>
      <c r="U36" s="22">
        <v>1100</v>
      </c>
      <c r="V36" s="22">
        <v>1100</v>
      </c>
      <c r="W36" s="22">
        <f t="shared" si="5"/>
        <v>2200</v>
      </c>
      <c r="X36" s="25"/>
      <c r="Y36" s="22" t="s">
        <v>29</v>
      </c>
      <c r="Z36" s="22" t="s">
        <v>29</v>
      </c>
    </row>
    <row r="37" s="3" customFormat="1" ht="20.1" customHeight="1" spans="1:26">
      <c r="A37" s="22">
        <f t="shared" si="3"/>
        <v>35</v>
      </c>
      <c r="B37" s="23" t="s">
        <v>70</v>
      </c>
      <c r="C37" s="23"/>
      <c r="D37" s="21">
        <v>44211</v>
      </c>
      <c r="E37" s="22"/>
      <c r="F37" s="22"/>
      <c r="G37" s="23" t="s">
        <v>28</v>
      </c>
      <c r="H37" s="20">
        <v>16000</v>
      </c>
      <c r="I37" s="20">
        <v>2560</v>
      </c>
      <c r="J37" s="39">
        <v>1280</v>
      </c>
      <c r="K37" s="20">
        <v>80</v>
      </c>
      <c r="L37" s="20">
        <v>64</v>
      </c>
      <c r="M37" s="40">
        <v>128</v>
      </c>
      <c r="N37" s="20">
        <v>1280</v>
      </c>
      <c r="O37" s="41">
        <v>320</v>
      </c>
      <c r="P37" s="20">
        <v>80</v>
      </c>
      <c r="Q37" s="41">
        <v>10</v>
      </c>
      <c r="R37" s="54">
        <f t="shared" si="4"/>
        <v>5802</v>
      </c>
      <c r="S37" s="25"/>
      <c r="T37" s="20">
        <v>16000</v>
      </c>
      <c r="U37" s="22">
        <v>1600</v>
      </c>
      <c r="V37" s="22">
        <v>1600</v>
      </c>
      <c r="W37" s="22">
        <f t="shared" si="5"/>
        <v>3200</v>
      </c>
      <c r="X37" s="25"/>
      <c r="Y37" s="22" t="s">
        <v>29</v>
      </c>
      <c r="Z37" s="22" t="s">
        <v>29</v>
      </c>
    </row>
    <row r="38" s="3" customFormat="1" ht="20.1" customHeight="1" spans="1:26">
      <c r="A38" s="22">
        <f t="shared" si="3"/>
        <v>36</v>
      </c>
      <c r="B38" s="23" t="s">
        <v>71</v>
      </c>
      <c r="C38" s="23"/>
      <c r="D38" s="21">
        <v>44292</v>
      </c>
      <c r="E38" s="22"/>
      <c r="F38" s="22"/>
      <c r="G38" s="23" t="s">
        <v>28</v>
      </c>
      <c r="H38" s="20">
        <v>6000</v>
      </c>
      <c r="I38" s="20">
        <v>960</v>
      </c>
      <c r="J38" s="39">
        <v>480</v>
      </c>
      <c r="K38" s="20">
        <v>30</v>
      </c>
      <c r="L38" s="20">
        <v>24</v>
      </c>
      <c r="M38" s="40">
        <v>48</v>
      </c>
      <c r="N38" s="20">
        <v>480</v>
      </c>
      <c r="O38" s="41">
        <v>120</v>
      </c>
      <c r="P38" s="20">
        <v>30</v>
      </c>
      <c r="Q38" s="41">
        <v>10</v>
      </c>
      <c r="R38" s="54">
        <f t="shared" si="4"/>
        <v>2182</v>
      </c>
      <c r="S38" s="25"/>
      <c r="T38" s="20">
        <v>6000</v>
      </c>
      <c r="U38" s="22">
        <v>600</v>
      </c>
      <c r="V38" s="22">
        <v>600</v>
      </c>
      <c r="W38" s="22">
        <f t="shared" si="5"/>
        <v>1200</v>
      </c>
      <c r="X38" s="25"/>
      <c r="Y38" s="22" t="s">
        <v>29</v>
      </c>
      <c r="Z38" s="22" t="s">
        <v>29</v>
      </c>
    </row>
    <row r="39" s="4" customFormat="1" ht="20.1" customHeight="1" spans="1:26">
      <c r="A39" s="22">
        <f t="shared" si="3"/>
        <v>37</v>
      </c>
      <c r="B39" s="23" t="s">
        <v>72</v>
      </c>
      <c r="C39" s="23"/>
      <c r="D39" s="21">
        <v>44363</v>
      </c>
      <c r="E39" s="22"/>
      <c r="F39" s="22"/>
      <c r="G39" s="23" t="s">
        <v>28</v>
      </c>
      <c r="H39" s="20">
        <v>9000</v>
      </c>
      <c r="I39" s="20">
        <v>1440</v>
      </c>
      <c r="J39" s="39">
        <v>720</v>
      </c>
      <c r="K39" s="20">
        <v>45</v>
      </c>
      <c r="L39" s="20">
        <v>36</v>
      </c>
      <c r="M39" s="40">
        <v>72</v>
      </c>
      <c r="N39" s="20">
        <v>720</v>
      </c>
      <c r="O39" s="41">
        <v>180</v>
      </c>
      <c r="P39" s="20">
        <v>45</v>
      </c>
      <c r="Q39" s="41">
        <v>10</v>
      </c>
      <c r="R39" s="54">
        <f t="shared" si="4"/>
        <v>3268</v>
      </c>
      <c r="S39" s="25"/>
      <c r="T39" s="20">
        <v>9000</v>
      </c>
      <c r="U39" s="22">
        <v>900</v>
      </c>
      <c r="V39" s="22">
        <v>900</v>
      </c>
      <c r="W39" s="22">
        <f t="shared" si="5"/>
        <v>1800</v>
      </c>
      <c r="X39" s="25"/>
      <c r="Y39" s="22" t="s">
        <v>29</v>
      </c>
      <c r="Z39" s="22" t="s">
        <v>29</v>
      </c>
    </row>
    <row r="40" s="3" customFormat="1" ht="20.1" customHeight="1" spans="1:26">
      <c r="A40" s="22">
        <f t="shared" si="3"/>
        <v>38</v>
      </c>
      <c r="B40" s="23" t="s">
        <v>73</v>
      </c>
      <c r="C40" s="23"/>
      <c r="D40" s="21">
        <v>44440</v>
      </c>
      <c r="E40" s="22"/>
      <c r="F40" s="22"/>
      <c r="G40" s="23" t="s">
        <v>28</v>
      </c>
      <c r="H40" s="20">
        <v>10000</v>
      </c>
      <c r="I40" s="20">
        <v>1600</v>
      </c>
      <c r="J40" s="39">
        <v>800</v>
      </c>
      <c r="K40" s="20">
        <v>50</v>
      </c>
      <c r="L40" s="20">
        <v>40</v>
      </c>
      <c r="M40" s="40">
        <v>80</v>
      </c>
      <c r="N40" s="20">
        <v>800</v>
      </c>
      <c r="O40" s="41">
        <v>200</v>
      </c>
      <c r="P40" s="20">
        <v>50</v>
      </c>
      <c r="Q40" s="41">
        <v>10</v>
      </c>
      <c r="R40" s="54">
        <f t="shared" si="4"/>
        <v>3630</v>
      </c>
      <c r="S40" s="25"/>
      <c r="T40" s="20">
        <v>10000</v>
      </c>
      <c r="U40" s="22">
        <v>1000</v>
      </c>
      <c r="V40" s="22">
        <v>1000</v>
      </c>
      <c r="W40" s="22">
        <f t="shared" si="5"/>
        <v>2000</v>
      </c>
      <c r="X40" s="25"/>
      <c r="Y40" s="22" t="s">
        <v>29</v>
      </c>
      <c r="Z40" s="22" t="s">
        <v>29</v>
      </c>
    </row>
    <row r="41" s="3" customFormat="1" ht="20.1" customHeight="1" spans="1:26">
      <c r="A41" s="22">
        <f t="shared" si="3"/>
        <v>39</v>
      </c>
      <c r="B41" s="23" t="s">
        <v>74</v>
      </c>
      <c r="C41" s="23"/>
      <c r="D41" s="21">
        <v>44550</v>
      </c>
      <c r="E41" s="22"/>
      <c r="F41" s="22"/>
      <c r="G41" s="23" t="s">
        <v>28</v>
      </c>
      <c r="H41" s="20">
        <v>4250</v>
      </c>
      <c r="I41" s="20">
        <v>680</v>
      </c>
      <c r="J41" s="39">
        <v>340</v>
      </c>
      <c r="K41" s="20">
        <v>21.25</v>
      </c>
      <c r="L41" s="20">
        <v>17</v>
      </c>
      <c r="M41" s="40">
        <v>34</v>
      </c>
      <c r="N41" s="20">
        <v>340</v>
      </c>
      <c r="O41" s="41">
        <v>85</v>
      </c>
      <c r="P41" s="20">
        <v>21.25</v>
      </c>
      <c r="Q41" s="41">
        <v>10</v>
      </c>
      <c r="R41" s="54">
        <f t="shared" si="4"/>
        <v>1548.5</v>
      </c>
      <c r="S41" s="25"/>
      <c r="T41" s="20">
        <v>8000</v>
      </c>
      <c r="U41" s="22">
        <v>800</v>
      </c>
      <c r="V41" s="22">
        <v>800</v>
      </c>
      <c r="W41" s="22">
        <f t="shared" si="5"/>
        <v>1600</v>
      </c>
      <c r="X41" s="25"/>
      <c r="Y41" s="22" t="s">
        <v>29</v>
      </c>
      <c r="Z41" s="22" t="s">
        <v>29</v>
      </c>
    </row>
    <row r="42" s="3" customFormat="1" ht="20.1" customHeight="1" spans="1:26">
      <c r="A42" s="22">
        <f t="shared" si="3"/>
        <v>40</v>
      </c>
      <c r="B42" s="23" t="s">
        <v>75</v>
      </c>
      <c r="C42" s="23"/>
      <c r="D42" s="21">
        <v>44603</v>
      </c>
      <c r="E42" s="22"/>
      <c r="F42" s="22"/>
      <c r="G42" s="23" t="s">
        <v>28</v>
      </c>
      <c r="H42" s="20">
        <v>4250</v>
      </c>
      <c r="I42" s="20">
        <v>680</v>
      </c>
      <c r="J42" s="39">
        <v>340</v>
      </c>
      <c r="K42" s="20">
        <v>21.25</v>
      </c>
      <c r="L42" s="20">
        <v>17</v>
      </c>
      <c r="M42" s="40">
        <v>34</v>
      </c>
      <c r="N42" s="20">
        <v>340</v>
      </c>
      <c r="O42" s="41">
        <v>85</v>
      </c>
      <c r="P42" s="20">
        <v>21.25</v>
      </c>
      <c r="Q42" s="41">
        <v>10</v>
      </c>
      <c r="R42" s="54">
        <f t="shared" si="4"/>
        <v>1548.5</v>
      </c>
      <c r="S42" s="25"/>
      <c r="T42" s="20">
        <v>15000</v>
      </c>
      <c r="U42" s="22">
        <v>1500</v>
      </c>
      <c r="V42" s="22">
        <v>1500</v>
      </c>
      <c r="W42" s="22">
        <f t="shared" si="5"/>
        <v>3000</v>
      </c>
      <c r="X42" s="25"/>
      <c r="Y42" s="22" t="s">
        <v>29</v>
      </c>
      <c r="Z42" s="22" t="s">
        <v>29</v>
      </c>
    </row>
    <row r="43" s="3" customFormat="1" ht="20.1" customHeight="1" spans="1:26">
      <c r="A43" s="22">
        <f t="shared" si="3"/>
        <v>41</v>
      </c>
      <c r="B43" s="23" t="s">
        <v>76</v>
      </c>
      <c r="C43" s="23"/>
      <c r="D43" s="21">
        <v>44258</v>
      </c>
      <c r="E43" s="22"/>
      <c r="F43" s="22"/>
      <c r="G43" s="23" t="s">
        <v>28</v>
      </c>
      <c r="H43" s="20">
        <v>7000</v>
      </c>
      <c r="I43" s="20">
        <v>1120</v>
      </c>
      <c r="J43" s="39">
        <v>560</v>
      </c>
      <c r="K43" s="20">
        <v>35</v>
      </c>
      <c r="L43" s="20">
        <v>28</v>
      </c>
      <c r="M43" s="40">
        <v>56</v>
      </c>
      <c r="N43" s="20">
        <v>560</v>
      </c>
      <c r="O43" s="41">
        <v>140</v>
      </c>
      <c r="P43" s="20">
        <v>35</v>
      </c>
      <c r="Q43" s="41">
        <v>10</v>
      </c>
      <c r="R43" s="54">
        <f t="shared" si="4"/>
        <v>2544</v>
      </c>
      <c r="S43" s="25"/>
      <c r="T43" s="20">
        <v>7000</v>
      </c>
      <c r="U43" s="22">
        <v>700</v>
      </c>
      <c r="V43" s="22">
        <v>700</v>
      </c>
      <c r="W43" s="22">
        <f t="shared" si="5"/>
        <v>1400</v>
      </c>
      <c r="X43" s="25"/>
      <c r="Y43" s="22" t="s">
        <v>29</v>
      </c>
      <c r="Z43" s="22" t="s">
        <v>29</v>
      </c>
    </row>
    <row r="44" s="5" customFormat="1" ht="20.1" customHeight="1" spans="1:26">
      <c r="A44" s="25">
        <f t="shared" si="3"/>
        <v>42</v>
      </c>
      <c r="B44" s="24" t="s">
        <v>77</v>
      </c>
      <c r="C44" s="23"/>
      <c r="D44" s="26">
        <v>42569</v>
      </c>
      <c r="E44" s="25"/>
      <c r="F44" s="22"/>
      <c r="G44" s="24" t="s">
        <v>38</v>
      </c>
      <c r="H44" s="27">
        <v>20599</v>
      </c>
      <c r="I44" s="20">
        <v>3295.84</v>
      </c>
      <c r="J44" s="39">
        <v>1498.08</v>
      </c>
      <c r="K44" s="20">
        <v>144.19</v>
      </c>
      <c r="L44" s="20">
        <v>41.2</v>
      </c>
      <c r="M44" s="40">
        <v>0</v>
      </c>
      <c r="N44" s="20">
        <v>1647.92</v>
      </c>
      <c r="O44" s="41">
        <v>374.52</v>
      </c>
      <c r="P44" s="20">
        <v>61.8</v>
      </c>
      <c r="Q44" s="55">
        <v>0</v>
      </c>
      <c r="R44" s="55">
        <f t="shared" si="4"/>
        <v>7063.55</v>
      </c>
      <c r="S44" s="25"/>
      <c r="T44" s="27">
        <v>25000</v>
      </c>
      <c r="U44" s="22">
        <v>3000</v>
      </c>
      <c r="V44" s="25">
        <v>3000</v>
      </c>
      <c r="W44" s="25">
        <f t="shared" si="5"/>
        <v>6000</v>
      </c>
      <c r="X44" s="25" t="s">
        <v>78</v>
      </c>
      <c r="Y44" s="22" t="s">
        <v>29</v>
      </c>
      <c r="Z44" s="22" t="s">
        <v>29</v>
      </c>
    </row>
    <row r="45" s="3" customFormat="1" ht="20.1" customHeight="1" spans="1:26">
      <c r="A45" s="22">
        <f t="shared" si="3"/>
        <v>43</v>
      </c>
      <c r="B45" s="23" t="s">
        <v>79</v>
      </c>
      <c r="C45" s="23"/>
      <c r="D45" s="21">
        <v>44602</v>
      </c>
      <c r="E45" s="22"/>
      <c r="F45" s="22"/>
      <c r="G45" s="23" t="s">
        <v>28</v>
      </c>
      <c r="H45" s="20">
        <v>4250</v>
      </c>
      <c r="I45" s="20">
        <v>680</v>
      </c>
      <c r="J45" s="39">
        <v>340</v>
      </c>
      <c r="K45" s="20">
        <v>21.25</v>
      </c>
      <c r="L45" s="20">
        <v>17</v>
      </c>
      <c r="M45" s="40">
        <v>34</v>
      </c>
      <c r="N45" s="20">
        <v>340</v>
      </c>
      <c r="O45" s="41">
        <v>85</v>
      </c>
      <c r="P45" s="20">
        <v>21.25</v>
      </c>
      <c r="Q45" s="41">
        <v>10</v>
      </c>
      <c r="R45" s="54">
        <f t="shared" si="4"/>
        <v>1548.5</v>
      </c>
      <c r="S45" s="25"/>
      <c r="T45" s="20">
        <v>8500</v>
      </c>
      <c r="U45" s="22">
        <v>850</v>
      </c>
      <c r="V45" s="22">
        <v>850</v>
      </c>
      <c r="W45" s="22">
        <f t="shared" si="5"/>
        <v>1700</v>
      </c>
      <c r="X45" s="25"/>
      <c r="Y45" s="22" t="s">
        <v>29</v>
      </c>
      <c r="Z45" s="22" t="s">
        <v>29</v>
      </c>
    </row>
    <row r="46" s="3" customFormat="1" ht="20.1" customHeight="1" spans="1:26">
      <c r="A46" s="22">
        <f t="shared" si="3"/>
        <v>44</v>
      </c>
      <c r="B46" s="23" t="s">
        <v>80</v>
      </c>
      <c r="C46" s="23"/>
      <c r="D46" s="21">
        <v>43654</v>
      </c>
      <c r="E46" s="22"/>
      <c r="F46" s="22"/>
      <c r="G46" s="23" t="s">
        <v>28</v>
      </c>
      <c r="H46" s="20">
        <v>15000</v>
      </c>
      <c r="I46" s="20">
        <v>2400</v>
      </c>
      <c r="J46" s="39">
        <v>1200</v>
      </c>
      <c r="K46" s="20">
        <v>75</v>
      </c>
      <c r="L46" s="20">
        <v>60</v>
      </c>
      <c r="M46" s="40">
        <v>120</v>
      </c>
      <c r="N46" s="20">
        <v>1200</v>
      </c>
      <c r="O46" s="41">
        <v>300</v>
      </c>
      <c r="P46" s="20">
        <v>75</v>
      </c>
      <c r="Q46" s="41">
        <v>10</v>
      </c>
      <c r="R46" s="54">
        <f t="shared" ref="R46:R86" si="6">SUM(I46:Q46)</f>
        <v>5440</v>
      </c>
      <c r="S46" s="25"/>
      <c r="T46" s="20">
        <v>15000</v>
      </c>
      <c r="U46" s="22">
        <v>1500</v>
      </c>
      <c r="V46" s="22">
        <v>1500</v>
      </c>
      <c r="W46" s="22">
        <f t="shared" si="5"/>
        <v>3000</v>
      </c>
      <c r="X46" s="25"/>
      <c r="Y46" s="22" t="s">
        <v>29</v>
      </c>
      <c r="Z46" s="22" t="s">
        <v>29</v>
      </c>
    </row>
    <row r="47" s="3" customFormat="1" ht="20.1" customHeight="1" spans="1:26">
      <c r="A47" s="22">
        <f t="shared" si="3"/>
        <v>45</v>
      </c>
      <c r="B47" s="23" t="s">
        <v>81</v>
      </c>
      <c r="C47" s="23"/>
      <c r="D47" s="21">
        <v>44628</v>
      </c>
      <c r="E47" s="22"/>
      <c r="F47" s="22"/>
      <c r="G47" s="23" t="s">
        <v>28</v>
      </c>
      <c r="H47" s="20">
        <v>4250</v>
      </c>
      <c r="I47" s="20">
        <v>680</v>
      </c>
      <c r="J47" s="39">
        <v>340</v>
      </c>
      <c r="K47" s="20">
        <v>21.25</v>
      </c>
      <c r="L47" s="20">
        <v>17</v>
      </c>
      <c r="M47" s="40">
        <v>34</v>
      </c>
      <c r="N47" s="20">
        <v>340</v>
      </c>
      <c r="O47" s="41">
        <v>85</v>
      </c>
      <c r="P47" s="20">
        <v>21.25</v>
      </c>
      <c r="Q47" s="41">
        <v>10</v>
      </c>
      <c r="R47" s="54">
        <f t="shared" si="6"/>
        <v>1548.5</v>
      </c>
      <c r="S47" s="25"/>
      <c r="T47" s="20">
        <v>0</v>
      </c>
      <c r="U47" s="22"/>
      <c r="V47" s="22"/>
      <c r="W47" s="22">
        <f t="shared" ref="W47:W86" si="7">U47+V47</f>
        <v>0</v>
      </c>
      <c r="X47" s="25"/>
      <c r="Y47" s="22" t="s">
        <v>29</v>
      </c>
      <c r="Z47" s="22" t="s">
        <v>29</v>
      </c>
    </row>
    <row r="48" s="3" customFormat="1" ht="20.1" customHeight="1" spans="1:26">
      <c r="A48" s="22">
        <f t="shared" si="3"/>
        <v>46</v>
      </c>
      <c r="B48" s="23" t="s">
        <v>82</v>
      </c>
      <c r="C48" s="23"/>
      <c r="D48" s="21">
        <v>44621</v>
      </c>
      <c r="E48" s="22"/>
      <c r="F48" s="22"/>
      <c r="G48" s="23" t="s">
        <v>28</v>
      </c>
      <c r="H48" s="20">
        <v>4250</v>
      </c>
      <c r="I48" s="20">
        <v>680</v>
      </c>
      <c r="J48" s="39">
        <v>340</v>
      </c>
      <c r="K48" s="20">
        <v>21.25</v>
      </c>
      <c r="L48" s="20">
        <v>17</v>
      </c>
      <c r="M48" s="40">
        <v>34</v>
      </c>
      <c r="N48" s="20">
        <v>340</v>
      </c>
      <c r="O48" s="41">
        <v>85</v>
      </c>
      <c r="P48" s="20">
        <v>21.25</v>
      </c>
      <c r="Q48" s="41">
        <v>10</v>
      </c>
      <c r="R48" s="54">
        <f t="shared" si="6"/>
        <v>1548.5</v>
      </c>
      <c r="S48" s="25"/>
      <c r="T48" s="20">
        <v>7000</v>
      </c>
      <c r="U48" s="22"/>
      <c r="V48" s="22"/>
      <c r="W48" s="22">
        <f t="shared" si="7"/>
        <v>0</v>
      </c>
      <c r="X48" s="25"/>
      <c r="Y48" s="22" t="s">
        <v>29</v>
      </c>
      <c r="Z48" s="22" t="s">
        <v>29</v>
      </c>
    </row>
    <row r="49" s="3" customFormat="1" ht="20.1" customHeight="1" spans="1:26">
      <c r="A49" s="22">
        <f t="shared" si="3"/>
        <v>47</v>
      </c>
      <c r="B49" s="23" t="s">
        <v>83</v>
      </c>
      <c r="C49" s="23"/>
      <c r="D49" s="21">
        <v>44627</v>
      </c>
      <c r="E49" s="22"/>
      <c r="F49" s="22"/>
      <c r="G49" s="23" t="s">
        <v>28</v>
      </c>
      <c r="H49" s="20">
        <v>4250</v>
      </c>
      <c r="I49" s="20">
        <v>680</v>
      </c>
      <c r="J49" s="39">
        <v>340</v>
      </c>
      <c r="K49" s="20">
        <v>21.25</v>
      </c>
      <c r="L49" s="20">
        <v>17</v>
      </c>
      <c r="M49" s="40">
        <v>34</v>
      </c>
      <c r="N49" s="20">
        <v>340</v>
      </c>
      <c r="O49" s="41">
        <v>85</v>
      </c>
      <c r="P49" s="20">
        <v>21.25</v>
      </c>
      <c r="Q49" s="41">
        <v>10</v>
      </c>
      <c r="R49" s="54">
        <f t="shared" si="6"/>
        <v>1548.5</v>
      </c>
      <c r="S49" s="25"/>
      <c r="T49" s="20">
        <v>0</v>
      </c>
      <c r="U49" s="22"/>
      <c r="V49" s="22"/>
      <c r="W49" s="22">
        <f t="shared" si="7"/>
        <v>0</v>
      </c>
      <c r="X49" s="25"/>
      <c r="Y49" s="22" t="s">
        <v>29</v>
      </c>
      <c r="Z49" s="22" t="s">
        <v>29</v>
      </c>
    </row>
    <row r="50" s="3" customFormat="1" ht="20.1" customHeight="1" spans="1:26">
      <c r="A50" s="22">
        <f t="shared" si="3"/>
        <v>48</v>
      </c>
      <c r="B50" s="23" t="s">
        <v>84</v>
      </c>
      <c r="C50" s="23"/>
      <c r="D50" s="21">
        <v>44627</v>
      </c>
      <c r="E50" s="22"/>
      <c r="F50" s="22"/>
      <c r="G50" s="23" t="s">
        <v>28</v>
      </c>
      <c r="H50" s="20">
        <v>4250</v>
      </c>
      <c r="I50" s="20">
        <v>680</v>
      </c>
      <c r="J50" s="39">
        <v>340</v>
      </c>
      <c r="K50" s="20">
        <v>21.25</v>
      </c>
      <c r="L50" s="20">
        <v>17</v>
      </c>
      <c r="M50" s="40">
        <v>34</v>
      </c>
      <c r="N50" s="20">
        <v>340</v>
      </c>
      <c r="O50" s="41">
        <v>85</v>
      </c>
      <c r="P50" s="20">
        <v>21.25</v>
      </c>
      <c r="Q50" s="41">
        <v>10</v>
      </c>
      <c r="R50" s="54">
        <f t="shared" si="6"/>
        <v>1548.5</v>
      </c>
      <c r="S50" s="25"/>
      <c r="T50" s="20">
        <v>0</v>
      </c>
      <c r="U50" s="22"/>
      <c r="V50" s="22"/>
      <c r="W50" s="22">
        <f t="shared" si="7"/>
        <v>0</v>
      </c>
      <c r="X50" s="25"/>
      <c r="Y50" s="22" t="s">
        <v>29</v>
      </c>
      <c r="Z50" s="22" t="s">
        <v>29</v>
      </c>
    </row>
    <row r="51" s="3" customFormat="1" ht="20.1" customHeight="1" spans="1:26">
      <c r="A51" s="22">
        <f t="shared" si="3"/>
        <v>49</v>
      </c>
      <c r="B51" s="23" t="s">
        <v>85</v>
      </c>
      <c r="C51" s="23"/>
      <c r="D51" s="21">
        <v>44634</v>
      </c>
      <c r="E51" s="22"/>
      <c r="F51" s="22"/>
      <c r="G51" s="23" t="s">
        <v>28</v>
      </c>
      <c r="H51" s="20">
        <v>4250</v>
      </c>
      <c r="I51" s="20">
        <v>680</v>
      </c>
      <c r="J51" s="39">
        <v>340</v>
      </c>
      <c r="K51" s="20">
        <v>21.25</v>
      </c>
      <c r="L51" s="20">
        <v>17</v>
      </c>
      <c r="M51" s="40">
        <v>34</v>
      </c>
      <c r="N51" s="20">
        <v>340</v>
      </c>
      <c r="O51" s="41">
        <v>85</v>
      </c>
      <c r="P51" s="20">
        <v>21.25</v>
      </c>
      <c r="Q51" s="41">
        <v>10</v>
      </c>
      <c r="R51" s="54">
        <f t="shared" si="6"/>
        <v>1548.5</v>
      </c>
      <c r="S51" s="25"/>
      <c r="T51" s="20">
        <v>6100</v>
      </c>
      <c r="U51" s="22">
        <v>610</v>
      </c>
      <c r="V51" s="22">
        <v>610</v>
      </c>
      <c r="W51" s="22">
        <f t="shared" si="7"/>
        <v>1220</v>
      </c>
      <c r="X51" s="25"/>
      <c r="Y51" s="22" t="s">
        <v>29</v>
      </c>
      <c r="Z51" s="22" t="s">
        <v>29</v>
      </c>
    </row>
    <row r="52" s="3" customFormat="1" ht="20.1" customHeight="1" spans="1:26">
      <c r="A52" s="22">
        <f t="shared" si="3"/>
        <v>50</v>
      </c>
      <c r="B52" s="23" t="s">
        <v>86</v>
      </c>
      <c r="C52" s="23"/>
      <c r="D52" s="21">
        <v>44627</v>
      </c>
      <c r="E52" s="22"/>
      <c r="F52" s="22"/>
      <c r="G52" s="28" t="s">
        <v>87</v>
      </c>
      <c r="H52" s="20"/>
      <c r="I52" s="20"/>
      <c r="J52" s="39"/>
      <c r="K52" s="20"/>
      <c r="L52" s="20"/>
      <c r="M52" s="40"/>
      <c r="N52" s="20"/>
      <c r="O52" s="41"/>
      <c r="P52" s="20"/>
      <c r="Q52" s="41"/>
      <c r="R52" s="54">
        <f t="shared" si="6"/>
        <v>0</v>
      </c>
      <c r="S52" s="25"/>
      <c r="T52" s="20">
        <v>0</v>
      </c>
      <c r="U52" s="22"/>
      <c r="V52" s="22"/>
      <c r="W52" s="22">
        <f t="shared" si="7"/>
        <v>0</v>
      </c>
      <c r="X52" s="25"/>
      <c r="Y52" s="22" t="s">
        <v>29</v>
      </c>
      <c r="Z52" s="22" t="s">
        <v>29</v>
      </c>
    </row>
    <row r="53" s="3" customFormat="1" ht="20.1" customHeight="1" spans="1:26">
      <c r="A53" s="22">
        <f t="shared" si="3"/>
        <v>51</v>
      </c>
      <c r="B53" s="23" t="s">
        <v>88</v>
      </c>
      <c r="C53" s="23"/>
      <c r="D53" s="21">
        <v>44662</v>
      </c>
      <c r="E53" s="22"/>
      <c r="F53" s="22"/>
      <c r="G53" s="23" t="s">
        <v>28</v>
      </c>
      <c r="H53" s="20">
        <v>4250</v>
      </c>
      <c r="I53" s="20">
        <v>1360</v>
      </c>
      <c r="J53" s="39">
        <v>680</v>
      </c>
      <c r="K53" s="20">
        <v>42.5</v>
      </c>
      <c r="L53" s="20">
        <v>34</v>
      </c>
      <c r="M53" s="40">
        <v>68</v>
      </c>
      <c r="N53" s="20">
        <v>680</v>
      </c>
      <c r="O53" s="41">
        <v>170</v>
      </c>
      <c r="P53" s="20">
        <v>42.5</v>
      </c>
      <c r="Q53" s="41">
        <v>20</v>
      </c>
      <c r="R53" s="54">
        <f t="shared" si="6"/>
        <v>3097</v>
      </c>
      <c r="S53" s="25" t="s">
        <v>89</v>
      </c>
      <c r="T53" s="20">
        <v>0</v>
      </c>
      <c r="U53" s="22"/>
      <c r="V53" s="22"/>
      <c r="W53" s="22">
        <f t="shared" si="7"/>
        <v>0</v>
      </c>
      <c r="X53" s="25"/>
      <c r="Y53" s="22" t="s">
        <v>29</v>
      </c>
      <c r="Z53" s="22" t="s">
        <v>29</v>
      </c>
    </row>
    <row r="54" s="3" customFormat="1" ht="20.1" customHeight="1" spans="1:26">
      <c r="A54" s="22">
        <f t="shared" si="3"/>
        <v>52</v>
      </c>
      <c r="B54" s="29" t="s">
        <v>90</v>
      </c>
      <c r="C54" s="23"/>
      <c r="D54" s="21">
        <v>44665</v>
      </c>
      <c r="E54" s="22"/>
      <c r="F54" s="22"/>
      <c r="G54" s="23" t="s">
        <v>28</v>
      </c>
      <c r="H54" s="20">
        <v>4250</v>
      </c>
      <c r="I54" s="20">
        <v>1360</v>
      </c>
      <c r="J54" s="39">
        <v>680</v>
      </c>
      <c r="K54" s="20">
        <v>42.5</v>
      </c>
      <c r="L54" s="20">
        <v>34</v>
      </c>
      <c r="M54" s="40">
        <v>68</v>
      </c>
      <c r="N54" s="20">
        <v>680</v>
      </c>
      <c r="O54" s="41">
        <v>170</v>
      </c>
      <c r="P54" s="20">
        <v>42.5</v>
      </c>
      <c r="Q54" s="41">
        <v>20</v>
      </c>
      <c r="R54" s="54">
        <f t="shared" si="6"/>
        <v>3097</v>
      </c>
      <c r="S54" s="25" t="s">
        <v>89</v>
      </c>
      <c r="T54" s="20"/>
      <c r="U54" s="22">
        <v>950</v>
      </c>
      <c r="V54" s="22">
        <v>950</v>
      </c>
      <c r="W54" s="22">
        <f t="shared" si="7"/>
        <v>1900</v>
      </c>
      <c r="X54" s="25"/>
      <c r="Y54" s="22" t="s">
        <v>29</v>
      </c>
      <c r="Z54" s="22" t="s">
        <v>29</v>
      </c>
    </row>
    <row r="55" s="3" customFormat="1" ht="20.1" customHeight="1" spans="1:26">
      <c r="A55" s="22">
        <f t="shared" si="3"/>
        <v>53</v>
      </c>
      <c r="B55" s="23" t="s">
        <v>91</v>
      </c>
      <c r="C55" s="23"/>
      <c r="D55" s="21">
        <v>44662</v>
      </c>
      <c r="E55" s="22"/>
      <c r="F55" s="22"/>
      <c r="G55" s="23" t="s">
        <v>28</v>
      </c>
      <c r="H55" s="20">
        <v>4250</v>
      </c>
      <c r="I55" s="20">
        <v>1360</v>
      </c>
      <c r="J55" s="39">
        <v>680</v>
      </c>
      <c r="K55" s="20">
        <v>42.5</v>
      </c>
      <c r="L55" s="20">
        <v>34</v>
      </c>
      <c r="M55" s="40">
        <v>68</v>
      </c>
      <c r="N55" s="20">
        <v>680</v>
      </c>
      <c r="O55" s="41">
        <v>170</v>
      </c>
      <c r="P55" s="20">
        <v>42.5</v>
      </c>
      <c r="Q55" s="41">
        <v>20</v>
      </c>
      <c r="R55" s="54">
        <f t="shared" si="6"/>
        <v>3097</v>
      </c>
      <c r="S55" s="25" t="s">
        <v>89</v>
      </c>
      <c r="T55" s="20">
        <v>0</v>
      </c>
      <c r="U55" s="22"/>
      <c r="V55" s="22"/>
      <c r="W55" s="22">
        <f t="shared" si="7"/>
        <v>0</v>
      </c>
      <c r="X55" s="25"/>
      <c r="Y55" s="22" t="s">
        <v>29</v>
      </c>
      <c r="Z55" s="22" t="s">
        <v>29</v>
      </c>
    </row>
    <row r="56" s="3" customFormat="1" ht="20.1" customHeight="1" spans="1:26">
      <c r="A56" s="22">
        <f t="shared" si="3"/>
        <v>54</v>
      </c>
      <c r="B56" s="23" t="s">
        <v>92</v>
      </c>
      <c r="C56" s="23"/>
      <c r="D56" s="21">
        <v>44652</v>
      </c>
      <c r="E56" s="22"/>
      <c r="F56" s="22"/>
      <c r="G56" s="23" t="s">
        <v>28</v>
      </c>
      <c r="H56" s="20">
        <v>20586</v>
      </c>
      <c r="I56" s="20">
        <v>3293.76</v>
      </c>
      <c r="J56" s="39">
        <v>1646.88</v>
      </c>
      <c r="K56" s="20">
        <v>102.93</v>
      </c>
      <c r="L56" s="20">
        <v>82.34</v>
      </c>
      <c r="M56" s="40">
        <v>164.688</v>
      </c>
      <c r="N56" s="20">
        <v>1646.88</v>
      </c>
      <c r="O56" s="41">
        <v>411.72</v>
      </c>
      <c r="P56" s="20">
        <v>102.93</v>
      </c>
      <c r="Q56" s="41">
        <v>10</v>
      </c>
      <c r="R56" s="54">
        <f t="shared" si="6"/>
        <v>7462.128</v>
      </c>
      <c r="S56" s="25"/>
      <c r="T56" s="20">
        <v>21000</v>
      </c>
      <c r="U56" s="22">
        <v>2100</v>
      </c>
      <c r="V56" s="22">
        <v>2100</v>
      </c>
      <c r="W56" s="22">
        <f t="shared" si="7"/>
        <v>4200</v>
      </c>
      <c r="X56" s="25"/>
      <c r="Y56" s="22" t="s">
        <v>29</v>
      </c>
      <c r="Z56" s="22" t="s">
        <v>29</v>
      </c>
    </row>
    <row r="57" s="3" customFormat="1" ht="20.1" customHeight="1" spans="1:26">
      <c r="A57" s="22">
        <f t="shared" si="3"/>
        <v>55</v>
      </c>
      <c r="B57" s="23" t="s">
        <v>93</v>
      </c>
      <c r="C57" s="23"/>
      <c r="D57" s="21">
        <v>44686</v>
      </c>
      <c r="E57" s="22"/>
      <c r="F57" s="22"/>
      <c r="G57" s="23" t="s">
        <v>28</v>
      </c>
      <c r="H57" s="20"/>
      <c r="I57" s="20"/>
      <c r="J57" s="39"/>
      <c r="K57" s="20"/>
      <c r="L57" s="20"/>
      <c r="M57" s="40"/>
      <c r="N57" s="20"/>
      <c r="O57" s="41"/>
      <c r="P57" s="20"/>
      <c r="Q57" s="41"/>
      <c r="R57" s="54">
        <f t="shared" si="6"/>
        <v>0</v>
      </c>
      <c r="S57" s="25" t="s">
        <v>94</v>
      </c>
      <c r="T57" s="20"/>
      <c r="U57" s="22"/>
      <c r="V57" s="22"/>
      <c r="W57" s="22">
        <f t="shared" si="7"/>
        <v>0</v>
      </c>
      <c r="X57" s="25"/>
      <c r="Y57" s="22" t="s">
        <v>29</v>
      </c>
      <c r="Z57" s="22" t="s">
        <v>29</v>
      </c>
    </row>
    <row r="58" s="3" customFormat="1" ht="20.1" customHeight="1" spans="1:26">
      <c r="A58" s="22">
        <f t="shared" si="3"/>
        <v>56</v>
      </c>
      <c r="B58" s="23" t="s">
        <v>95</v>
      </c>
      <c r="C58" s="23"/>
      <c r="D58" s="21">
        <v>44686</v>
      </c>
      <c r="E58" s="22"/>
      <c r="F58" s="22"/>
      <c r="G58" s="23" t="s">
        <v>28</v>
      </c>
      <c r="H58" s="20"/>
      <c r="I58" s="20"/>
      <c r="J58" s="39"/>
      <c r="K58" s="20"/>
      <c r="L58" s="20"/>
      <c r="M58" s="40"/>
      <c r="N58" s="20"/>
      <c r="O58" s="41"/>
      <c r="P58" s="20"/>
      <c r="Q58" s="41"/>
      <c r="R58" s="54">
        <f t="shared" si="6"/>
        <v>0</v>
      </c>
      <c r="S58" s="25" t="s">
        <v>94</v>
      </c>
      <c r="T58" s="20"/>
      <c r="U58" s="22">
        <v>600</v>
      </c>
      <c r="V58" s="22">
        <v>600</v>
      </c>
      <c r="W58" s="22">
        <f t="shared" si="7"/>
        <v>1200</v>
      </c>
      <c r="X58" s="25"/>
      <c r="Y58" s="22" t="s">
        <v>29</v>
      </c>
      <c r="Z58" s="22" t="s">
        <v>29</v>
      </c>
    </row>
    <row r="59" s="3" customFormat="1" ht="20.1" customHeight="1" spans="1:26">
      <c r="A59" s="22">
        <f t="shared" si="3"/>
        <v>57</v>
      </c>
      <c r="B59" s="23" t="s">
        <v>96</v>
      </c>
      <c r="C59" s="23"/>
      <c r="D59" s="21">
        <v>44687</v>
      </c>
      <c r="E59" s="22"/>
      <c r="F59" s="22"/>
      <c r="G59" s="23" t="s">
        <v>28</v>
      </c>
      <c r="H59" s="20"/>
      <c r="I59" s="20"/>
      <c r="J59" s="39"/>
      <c r="K59" s="20"/>
      <c r="L59" s="20"/>
      <c r="M59" s="40"/>
      <c r="N59" s="20"/>
      <c r="O59" s="41"/>
      <c r="P59" s="20"/>
      <c r="Q59" s="41"/>
      <c r="R59" s="54">
        <f t="shared" si="6"/>
        <v>0</v>
      </c>
      <c r="S59" s="25" t="s">
        <v>94</v>
      </c>
      <c r="T59" s="20"/>
      <c r="U59" s="22">
        <v>750</v>
      </c>
      <c r="V59" s="22">
        <v>750</v>
      </c>
      <c r="W59" s="22">
        <f t="shared" si="7"/>
        <v>1500</v>
      </c>
      <c r="X59" s="25"/>
      <c r="Y59" s="22" t="s">
        <v>29</v>
      </c>
      <c r="Z59" s="22" t="s">
        <v>29</v>
      </c>
    </row>
    <row r="60" s="3" customFormat="1" ht="20.1" customHeight="1" spans="1:26">
      <c r="A60" s="22">
        <f t="shared" si="3"/>
        <v>58</v>
      </c>
      <c r="B60" s="29" t="s">
        <v>97</v>
      </c>
      <c r="C60" s="23"/>
      <c r="D60" s="21">
        <v>44690</v>
      </c>
      <c r="E60" s="22"/>
      <c r="F60" s="22"/>
      <c r="G60" s="23" t="s">
        <v>28</v>
      </c>
      <c r="H60" s="20">
        <v>4250</v>
      </c>
      <c r="I60" s="20">
        <v>1360</v>
      </c>
      <c r="J60" s="39">
        <v>680</v>
      </c>
      <c r="K60" s="20">
        <v>42.5</v>
      </c>
      <c r="L60" s="20">
        <v>34</v>
      </c>
      <c r="M60" s="40">
        <v>68</v>
      </c>
      <c r="N60" s="20">
        <v>680</v>
      </c>
      <c r="O60" s="41">
        <v>170</v>
      </c>
      <c r="P60" s="20">
        <v>42.5</v>
      </c>
      <c r="Q60" s="41">
        <v>20</v>
      </c>
      <c r="R60" s="54">
        <f t="shared" si="6"/>
        <v>3097</v>
      </c>
      <c r="S60" s="25" t="s">
        <v>89</v>
      </c>
      <c r="T60" s="20"/>
      <c r="U60" s="22"/>
      <c r="V60" s="22"/>
      <c r="W60" s="22">
        <f t="shared" si="7"/>
        <v>0</v>
      </c>
      <c r="X60" s="25"/>
      <c r="Y60" s="22" t="s">
        <v>29</v>
      </c>
      <c r="Z60" s="22" t="s">
        <v>29</v>
      </c>
    </row>
    <row r="61" s="3" customFormat="1" ht="20.1" customHeight="1" spans="1:26">
      <c r="A61" s="22">
        <f t="shared" si="3"/>
        <v>59</v>
      </c>
      <c r="B61" s="23" t="s">
        <v>98</v>
      </c>
      <c r="C61" s="23"/>
      <c r="D61" s="21">
        <v>44692</v>
      </c>
      <c r="E61" s="22"/>
      <c r="F61" s="22"/>
      <c r="G61" s="23" t="s">
        <v>28</v>
      </c>
      <c r="H61" s="20"/>
      <c r="I61" s="20"/>
      <c r="J61" s="39"/>
      <c r="K61" s="20"/>
      <c r="L61" s="20"/>
      <c r="M61" s="40"/>
      <c r="N61" s="20"/>
      <c r="O61" s="41"/>
      <c r="P61" s="20"/>
      <c r="Q61" s="41"/>
      <c r="R61" s="54">
        <f t="shared" si="6"/>
        <v>0</v>
      </c>
      <c r="S61" s="25" t="s">
        <v>94</v>
      </c>
      <c r="T61" s="20"/>
      <c r="U61" s="22"/>
      <c r="V61" s="22"/>
      <c r="W61" s="22">
        <f t="shared" si="7"/>
        <v>0</v>
      </c>
      <c r="X61" s="25"/>
      <c r="Y61" s="22" t="s">
        <v>29</v>
      </c>
      <c r="Z61" s="22" t="s">
        <v>29</v>
      </c>
    </row>
    <row r="62" s="3" customFormat="1" ht="20.1" customHeight="1" spans="1:26">
      <c r="A62" s="22">
        <f t="shared" si="3"/>
        <v>60</v>
      </c>
      <c r="B62" s="23" t="s">
        <v>99</v>
      </c>
      <c r="C62" s="23"/>
      <c r="D62" s="21">
        <v>44699</v>
      </c>
      <c r="E62" s="22"/>
      <c r="F62" s="22"/>
      <c r="G62" s="23" t="s">
        <v>28</v>
      </c>
      <c r="H62" s="20"/>
      <c r="I62" s="20"/>
      <c r="J62" s="39"/>
      <c r="K62" s="20"/>
      <c r="L62" s="20"/>
      <c r="M62" s="40"/>
      <c r="N62" s="20"/>
      <c r="O62" s="41"/>
      <c r="P62" s="20"/>
      <c r="Q62" s="41"/>
      <c r="R62" s="54">
        <f t="shared" si="6"/>
        <v>0</v>
      </c>
      <c r="S62" s="25" t="s">
        <v>100</v>
      </c>
      <c r="T62" s="20"/>
      <c r="U62" s="22"/>
      <c r="V62" s="22"/>
      <c r="W62" s="22">
        <f t="shared" si="7"/>
        <v>0</v>
      </c>
      <c r="X62" s="25"/>
      <c r="Y62" s="22" t="s">
        <v>29</v>
      </c>
      <c r="Z62" s="22" t="s">
        <v>29</v>
      </c>
    </row>
    <row r="63" s="3" customFormat="1" ht="20.1" customHeight="1" spans="1:26">
      <c r="A63" s="22">
        <f t="shared" si="3"/>
        <v>61</v>
      </c>
      <c r="B63" s="23" t="s">
        <v>101</v>
      </c>
      <c r="C63" s="23"/>
      <c r="D63" s="21">
        <v>44699</v>
      </c>
      <c r="E63" s="22"/>
      <c r="F63" s="22"/>
      <c r="G63" s="23" t="s">
        <v>28</v>
      </c>
      <c r="H63" s="20"/>
      <c r="I63" s="20"/>
      <c r="J63" s="39"/>
      <c r="K63" s="20"/>
      <c r="L63" s="20"/>
      <c r="M63" s="40"/>
      <c r="N63" s="20"/>
      <c r="O63" s="41"/>
      <c r="P63" s="20"/>
      <c r="Q63" s="41"/>
      <c r="R63" s="54">
        <f t="shared" si="6"/>
        <v>0</v>
      </c>
      <c r="S63" s="25" t="s">
        <v>100</v>
      </c>
      <c r="T63" s="20"/>
      <c r="U63" s="22"/>
      <c r="V63" s="22"/>
      <c r="W63" s="22">
        <f t="shared" si="7"/>
        <v>0</v>
      </c>
      <c r="X63" s="25"/>
      <c r="Y63" s="22" t="s">
        <v>29</v>
      </c>
      <c r="Z63" s="22" t="s">
        <v>29</v>
      </c>
    </row>
    <row r="64" s="3" customFormat="1" ht="20.1" customHeight="1" spans="1:26">
      <c r="A64" s="22">
        <f t="shared" si="3"/>
        <v>62</v>
      </c>
      <c r="B64" s="23" t="s">
        <v>102</v>
      </c>
      <c r="C64" s="23"/>
      <c r="D64" s="21">
        <v>44641</v>
      </c>
      <c r="E64" s="22"/>
      <c r="F64" s="22"/>
      <c r="G64" s="29" t="s">
        <v>87</v>
      </c>
      <c r="H64" s="20"/>
      <c r="I64" s="20"/>
      <c r="J64" s="39"/>
      <c r="K64" s="20"/>
      <c r="L64" s="20"/>
      <c r="M64" s="40"/>
      <c r="N64" s="20"/>
      <c r="O64" s="41"/>
      <c r="P64" s="20"/>
      <c r="Q64" s="41"/>
      <c r="R64" s="54">
        <f t="shared" si="6"/>
        <v>0</v>
      </c>
      <c r="S64" s="25"/>
      <c r="T64" s="20"/>
      <c r="U64" s="22"/>
      <c r="V64" s="22"/>
      <c r="W64" s="22">
        <f t="shared" si="7"/>
        <v>0</v>
      </c>
      <c r="X64" s="25"/>
      <c r="Y64" s="22" t="s">
        <v>29</v>
      </c>
      <c r="Z64" s="22" t="s">
        <v>29</v>
      </c>
    </row>
    <row r="65" s="3" customFormat="1" ht="20.1" customHeight="1" spans="1:26">
      <c r="A65" s="22">
        <f t="shared" si="3"/>
        <v>63</v>
      </c>
      <c r="B65" s="23" t="s">
        <v>103</v>
      </c>
      <c r="C65" s="23"/>
      <c r="D65" s="21">
        <v>44714</v>
      </c>
      <c r="E65" s="22"/>
      <c r="F65" s="22"/>
      <c r="G65" s="29"/>
      <c r="H65" s="20"/>
      <c r="I65" s="20"/>
      <c r="J65" s="39"/>
      <c r="K65" s="20"/>
      <c r="L65" s="20"/>
      <c r="M65" s="40"/>
      <c r="N65" s="20"/>
      <c r="O65" s="41"/>
      <c r="P65" s="20"/>
      <c r="Q65" s="41"/>
      <c r="R65" s="54">
        <f t="shared" si="6"/>
        <v>0</v>
      </c>
      <c r="S65" s="25"/>
      <c r="T65" s="20"/>
      <c r="U65" s="22"/>
      <c r="V65" s="22"/>
      <c r="W65" s="22">
        <f t="shared" si="7"/>
        <v>0</v>
      </c>
      <c r="X65" s="25"/>
      <c r="Y65" s="22"/>
      <c r="Z65" s="22"/>
    </row>
    <row r="66" s="3" customFormat="1" ht="20.1" customHeight="1" spans="1:26">
      <c r="A66" s="22">
        <f t="shared" si="3"/>
        <v>64</v>
      </c>
      <c r="B66" s="23" t="s">
        <v>104</v>
      </c>
      <c r="C66" s="23"/>
      <c r="D66" s="21">
        <v>44736</v>
      </c>
      <c r="E66" s="22"/>
      <c r="F66" s="22"/>
      <c r="G66" s="29"/>
      <c r="H66" s="20"/>
      <c r="I66" s="20"/>
      <c r="J66" s="39"/>
      <c r="K66" s="20"/>
      <c r="L66" s="20"/>
      <c r="M66" s="40"/>
      <c r="N66" s="20"/>
      <c r="O66" s="41"/>
      <c r="P66" s="20"/>
      <c r="Q66" s="41"/>
      <c r="R66" s="54">
        <f t="shared" si="6"/>
        <v>0</v>
      </c>
      <c r="S66" s="25"/>
      <c r="T66" s="20"/>
      <c r="U66" s="22"/>
      <c r="V66" s="22"/>
      <c r="W66" s="22">
        <f t="shared" si="7"/>
        <v>0</v>
      </c>
      <c r="X66" s="25"/>
      <c r="Y66" s="22"/>
      <c r="Z66" s="22"/>
    </row>
    <row r="67" s="3" customFormat="1" ht="20.1" customHeight="1" spans="1:26">
      <c r="A67" s="22">
        <f t="shared" si="3"/>
        <v>65</v>
      </c>
      <c r="B67" s="23" t="s">
        <v>105</v>
      </c>
      <c r="C67" s="23"/>
      <c r="D67" s="21">
        <v>44704</v>
      </c>
      <c r="E67" s="22"/>
      <c r="F67" s="22"/>
      <c r="G67" s="29"/>
      <c r="H67" s="20"/>
      <c r="I67" s="20"/>
      <c r="J67" s="39"/>
      <c r="K67" s="20"/>
      <c r="L67" s="20"/>
      <c r="M67" s="40"/>
      <c r="N67" s="20"/>
      <c r="O67" s="41"/>
      <c r="P67" s="20"/>
      <c r="Q67" s="41"/>
      <c r="R67" s="54">
        <f t="shared" si="6"/>
        <v>0</v>
      </c>
      <c r="S67" s="25"/>
      <c r="T67" s="20"/>
      <c r="U67" s="22"/>
      <c r="V67" s="22"/>
      <c r="W67" s="22">
        <f t="shared" si="7"/>
        <v>0</v>
      </c>
      <c r="X67" s="25"/>
      <c r="Y67" s="22"/>
      <c r="Z67" s="22"/>
    </row>
    <row r="68" s="3" customFormat="1" ht="20.1" customHeight="1" spans="1:26">
      <c r="A68" s="22">
        <f t="shared" si="3"/>
        <v>66</v>
      </c>
      <c r="B68" s="23" t="s">
        <v>106</v>
      </c>
      <c r="C68" s="23"/>
      <c r="D68" s="21">
        <v>44714</v>
      </c>
      <c r="E68" s="22"/>
      <c r="F68" s="22"/>
      <c r="G68" s="29"/>
      <c r="H68" s="20"/>
      <c r="I68" s="20"/>
      <c r="J68" s="39"/>
      <c r="K68" s="20"/>
      <c r="L68" s="20"/>
      <c r="M68" s="40"/>
      <c r="N68" s="20"/>
      <c r="O68" s="41"/>
      <c r="P68" s="20"/>
      <c r="Q68" s="41"/>
      <c r="R68" s="54">
        <f t="shared" si="6"/>
        <v>0</v>
      </c>
      <c r="S68" s="25"/>
      <c r="T68" s="20"/>
      <c r="U68" s="22"/>
      <c r="V68" s="22"/>
      <c r="W68" s="22">
        <f t="shared" si="7"/>
        <v>0</v>
      </c>
      <c r="X68" s="25"/>
      <c r="Y68" s="22"/>
      <c r="Z68" s="22"/>
    </row>
    <row r="69" s="3" customFormat="1" ht="20.1" customHeight="1" spans="1:26">
      <c r="A69" s="22">
        <f t="shared" si="3"/>
        <v>67</v>
      </c>
      <c r="B69" s="23" t="s">
        <v>107</v>
      </c>
      <c r="C69" s="23"/>
      <c r="D69" s="21">
        <v>44732</v>
      </c>
      <c r="E69" s="22"/>
      <c r="F69" s="22"/>
      <c r="G69" s="29"/>
      <c r="H69" s="20"/>
      <c r="I69" s="20"/>
      <c r="J69" s="39"/>
      <c r="K69" s="20"/>
      <c r="L69" s="20"/>
      <c r="M69" s="40"/>
      <c r="N69" s="20"/>
      <c r="O69" s="41"/>
      <c r="P69" s="20"/>
      <c r="Q69" s="41"/>
      <c r="R69" s="54">
        <f t="shared" si="6"/>
        <v>0</v>
      </c>
      <c r="S69" s="25"/>
      <c r="T69" s="20"/>
      <c r="U69" s="22"/>
      <c r="V69" s="22"/>
      <c r="W69" s="22">
        <f t="shared" si="7"/>
        <v>0</v>
      </c>
      <c r="X69" s="25"/>
      <c r="Y69" s="22"/>
      <c r="Z69" s="22"/>
    </row>
    <row r="70" s="3" customFormat="1" ht="20.1" customHeight="1" spans="1:26">
      <c r="A70" s="22">
        <f t="shared" si="3"/>
        <v>68</v>
      </c>
      <c r="B70" s="23" t="s">
        <v>108</v>
      </c>
      <c r="C70" s="23"/>
      <c r="D70" s="21">
        <v>44741</v>
      </c>
      <c r="E70" s="22"/>
      <c r="F70" s="22"/>
      <c r="G70" s="29"/>
      <c r="H70" s="20"/>
      <c r="I70" s="20"/>
      <c r="J70" s="39"/>
      <c r="K70" s="20"/>
      <c r="L70" s="20"/>
      <c r="M70" s="40"/>
      <c r="N70" s="20"/>
      <c r="O70" s="41"/>
      <c r="P70" s="20"/>
      <c r="Q70" s="41"/>
      <c r="R70" s="54">
        <f t="shared" si="6"/>
        <v>0</v>
      </c>
      <c r="S70" s="25"/>
      <c r="T70" s="20"/>
      <c r="U70" s="22"/>
      <c r="V70" s="22"/>
      <c r="W70" s="22">
        <f t="shared" si="7"/>
        <v>0</v>
      </c>
      <c r="X70" s="25"/>
      <c r="Y70" s="22"/>
      <c r="Z70" s="22"/>
    </row>
    <row r="71" s="3" customFormat="1" ht="20.1" customHeight="1" spans="1:26">
      <c r="A71" s="22">
        <f t="shared" si="3"/>
        <v>69</v>
      </c>
      <c r="B71" s="23" t="s">
        <v>109</v>
      </c>
      <c r="C71" s="23"/>
      <c r="D71" s="21">
        <v>44713</v>
      </c>
      <c r="E71" s="22"/>
      <c r="F71" s="22"/>
      <c r="G71" s="29"/>
      <c r="H71" s="20"/>
      <c r="I71" s="20"/>
      <c r="J71" s="39"/>
      <c r="K71" s="20"/>
      <c r="L71" s="20"/>
      <c r="M71" s="40"/>
      <c r="N71" s="20"/>
      <c r="O71" s="41"/>
      <c r="P71" s="20"/>
      <c r="Q71" s="41"/>
      <c r="R71" s="54">
        <f t="shared" si="6"/>
        <v>0</v>
      </c>
      <c r="S71" s="25"/>
      <c r="T71" s="20"/>
      <c r="U71" s="22"/>
      <c r="V71" s="22"/>
      <c r="W71" s="22">
        <f t="shared" si="7"/>
        <v>0</v>
      </c>
      <c r="X71" s="25"/>
      <c r="Y71" s="22"/>
      <c r="Z71" s="22"/>
    </row>
    <row r="72" s="3" customFormat="1" ht="20.1" customHeight="1" spans="1:26">
      <c r="A72" s="22">
        <f t="shared" si="3"/>
        <v>70</v>
      </c>
      <c r="B72" s="23" t="s">
        <v>110</v>
      </c>
      <c r="C72" s="23"/>
      <c r="D72" s="21">
        <v>44742</v>
      </c>
      <c r="E72" s="22"/>
      <c r="F72" s="22"/>
      <c r="G72" s="29"/>
      <c r="H72" s="20"/>
      <c r="I72" s="20"/>
      <c r="J72" s="39"/>
      <c r="K72" s="20"/>
      <c r="L72" s="20"/>
      <c r="M72" s="40"/>
      <c r="N72" s="20"/>
      <c r="O72" s="41"/>
      <c r="P72" s="20"/>
      <c r="Q72" s="41"/>
      <c r="R72" s="54">
        <f t="shared" si="6"/>
        <v>0</v>
      </c>
      <c r="S72" s="25"/>
      <c r="T72" s="20"/>
      <c r="U72" s="22"/>
      <c r="V72" s="22"/>
      <c r="W72" s="22">
        <f t="shared" si="7"/>
        <v>0</v>
      </c>
      <c r="X72" s="25"/>
      <c r="Y72" s="22"/>
      <c r="Z72" s="22"/>
    </row>
    <row r="73" s="3" customFormat="1" ht="20.1" customHeight="1" spans="1:26">
      <c r="A73" s="22">
        <f t="shared" si="3"/>
        <v>71</v>
      </c>
      <c r="B73" s="23" t="s">
        <v>111</v>
      </c>
      <c r="C73" s="23"/>
      <c r="D73" s="21">
        <v>44726</v>
      </c>
      <c r="E73" s="22"/>
      <c r="F73" s="22"/>
      <c r="G73" s="29"/>
      <c r="H73" s="20"/>
      <c r="I73" s="20"/>
      <c r="J73" s="39"/>
      <c r="K73" s="20"/>
      <c r="L73" s="20"/>
      <c r="M73" s="40"/>
      <c r="N73" s="20"/>
      <c r="O73" s="41"/>
      <c r="P73" s="20"/>
      <c r="Q73" s="41"/>
      <c r="R73" s="54">
        <f t="shared" si="6"/>
        <v>0</v>
      </c>
      <c r="S73" s="25"/>
      <c r="T73" s="20"/>
      <c r="U73" s="22"/>
      <c r="V73" s="22"/>
      <c r="W73" s="22">
        <f t="shared" si="7"/>
        <v>0</v>
      </c>
      <c r="X73" s="25"/>
      <c r="Y73" s="22"/>
      <c r="Z73" s="22"/>
    </row>
    <row r="74" s="3" customFormat="1" ht="20.1" customHeight="1" spans="1:26">
      <c r="A74" s="22">
        <f t="shared" si="3"/>
        <v>72</v>
      </c>
      <c r="B74" s="23" t="s">
        <v>112</v>
      </c>
      <c r="C74" s="23"/>
      <c r="D74" s="21">
        <v>44732</v>
      </c>
      <c r="E74" s="22"/>
      <c r="F74" s="22"/>
      <c r="G74" s="29"/>
      <c r="H74" s="20"/>
      <c r="I74" s="20"/>
      <c r="J74" s="39"/>
      <c r="K74" s="20"/>
      <c r="L74" s="20"/>
      <c r="M74" s="40"/>
      <c r="N74" s="20"/>
      <c r="O74" s="41"/>
      <c r="P74" s="20"/>
      <c r="Q74" s="41"/>
      <c r="R74" s="54">
        <f t="shared" si="6"/>
        <v>0</v>
      </c>
      <c r="S74" s="25"/>
      <c r="T74" s="20"/>
      <c r="U74" s="22"/>
      <c r="V74" s="22"/>
      <c r="W74" s="22">
        <f t="shared" si="7"/>
        <v>0</v>
      </c>
      <c r="X74" s="25"/>
      <c r="Y74" s="22"/>
      <c r="Z74" s="22"/>
    </row>
    <row r="75" s="3" customFormat="1" ht="20.1" customHeight="1" spans="1:26">
      <c r="A75" s="22">
        <f t="shared" si="3"/>
        <v>73</v>
      </c>
      <c r="B75" s="23" t="s">
        <v>113</v>
      </c>
      <c r="C75" s="23"/>
      <c r="D75" s="21">
        <v>44713</v>
      </c>
      <c r="E75" s="22"/>
      <c r="F75" s="22"/>
      <c r="G75" s="29"/>
      <c r="H75" s="20"/>
      <c r="I75" s="20"/>
      <c r="J75" s="39"/>
      <c r="K75" s="20"/>
      <c r="L75" s="20"/>
      <c r="M75" s="40"/>
      <c r="N75" s="20"/>
      <c r="O75" s="41"/>
      <c r="P75" s="20"/>
      <c r="Q75" s="41"/>
      <c r="R75" s="54">
        <f t="shared" si="6"/>
        <v>0</v>
      </c>
      <c r="S75" s="25"/>
      <c r="T75" s="20">
        <v>7500</v>
      </c>
      <c r="U75" s="22">
        <v>750</v>
      </c>
      <c r="V75" s="22">
        <v>750</v>
      </c>
      <c r="W75" s="22">
        <f t="shared" si="7"/>
        <v>1500</v>
      </c>
      <c r="X75" s="25"/>
      <c r="Y75" s="22"/>
      <c r="Z75" s="22"/>
    </row>
    <row r="76" s="3" customFormat="1" ht="20.1" customHeight="1" spans="1:26">
      <c r="A76" s="22">
        <f t="shared" si="3"/>
        <v>74</v>
      </c>
      <c r="B76" s="23" t="s">
        <v>114</v>
      </c>
      <c r="C76" s="23"/>
      <c r="D76" s="21">
        <v>44713</v>
      </c>
      <c r="E76" s="22"/>
      <c r="F76" s="22"/>
      <c r="G76" s="29"/>
      <c r="H76" s="20"/>
      <c r="I76" s="20"/>
      <c r="J76" s="39"/>
      <c r="K76" s="20"/>
      <c r="L76" s="20"/>
      <c r="M76" s="40"/>
      <c r="N76" s="20"/>
      <c r="O76" s="41"/>
      <c r="P76" s="20"/>
      <c r="Q76" s="41"/>
      <c r="R76" s="54">
        <f t="shared" si="6"/>
        <v>0</v>
      </c>
      <c r="S76" s="25"/>
      <c r="T76" s="20">
        <v>7000</v>
      </c>
      <c r="U76" s="22">
        <v>700</v>
      </c>
      <c r="V76" s="22">
        <v>700</v>
      </c>
      <c r="W76" s="22">
        <f t="shared" si="7"/>
        <v>1400</v>
      </c>
      <c r="X76" s="25"/>
      <c r="Y76" s="22"/>
      <c r="Z76" s="22"/>
    </row>
    <row r="77" s="3" customFormat="1" ht="20.1" customHeight="1" spans="1:26">
      <c r="A77" s="22">
        <f t="shared" si="3"/>
        <v>75</v>
      </c>
      <c r="B77" s="23" t="s">
        <v>115</v>
      </c>
      <c r="C77" s="23"/>
      <c r="D77" s="21">
        <v>44740</v>
      </c>
      <c r="E77" s="22"/>
      <c r="F77" s="22"/>
      <c r="G77" s="29"/>
      <c r="H77" s="20"/>
      <c r="I77" s="20"/>
      <c r="J77" s="39"/>
      <c r="K77" s="20"/>
      <c r="L77" s="20"/>
      <c r="M77" s="40"/>
      <c r="N77" s="20"/>
      <c r="O77" s="41"/>
      <c r="P77" s="20"/>
      <c r="Q77" s="41"/>
      <c r="R77" s="54">
        <f t="shared" si="6"/>
        <v>0</v>
      </c>
      <c r="S77" s="25"/>
      <c r="T77" s="20"/>
      <c r="U77" s="22"/>
      <c r="V77" s="22"/>
      <c r="W77" s="22">
        <f t="shared" si="7"/>
        <v>0</v>
      </c>
      <c r="X77" s="25"/>
      <c r="Y77" s="22"/>
      <c r="Z77" s="22"/>
    </row>
    <row r="78" s="3" customFormat="1" ht="20.1" customHeight="1" spans="1:26">
      <c r="A78" s="22">
        <f t="shared" si="3"/>
        <v>76</v>
      </c>
      <c r="B78" s="23" t="s">
        <v>116</v>
      </c>
      <c r="C78" s="23"/>
      <c r="D78" s="21">
        <v>44719</v>
      </c>
      <c r="E78" s="22"/>
      <c r="F78" s="22"/>
      <c r="G78" s="29"/>
      <c r="H78" s="20"/>
      <c r="I78" s="20"/>
      <c r="J78" s="39"/>
      <c r="K78" s="20"/>
      <c r="L78" s="20"/>
      <c r="M78" s="40"/>
      <c r="N78" s="20"/>
      <c r="O78" s="41"/>
      <c r="P78" s="20"/>
      <c r="Q78" s="41"/>
      <c r="R78" s="54">
        <f t="shared" si="6"/>
        <v>0</v>
      </c>
      <c r="S78" s="25"/>
      <c r="T78" s="20"/>
      <c r="U78" s="22"/>
      <c r="V78" s="22"/>
      <c r="W78" s="22">
        <f t="shared" si="7"/>
        <v>0</v>
      </c>
      <c r="X78" s="25"/>
      <c r="Y78" s="22"/>
      <c r="Z78" s="22"/>
    </row>
    <row r="79" s="3" customFormat="1" ht="20.1" customHeight="1" spans="1:26">
      <c r="A79" s="22">
        <f t="shared" si="3"/>
        <v>77</v>
      </c>
      <c r="B79" s="23" t="s">
        <v>117</v>
      </c>
      <c r="C79" s="23"/>
      <c r="D79" s="21">
        <v>44730</v>
      </c>
      <c r="E79" s="22"/>
      <c r="F79" s="22"/>
      <c r="G79" s="29"/>
      <c r="H79" s="20"/>
      <c r="I79" s="20"/>
      <c r="J79" s="39"/>
      <c r="K79" s="20"/>
      <c r="L79" s="20"/>
      <c r="M79" s="40"/>
      <c r="N79" s="20"/>
      <c r="O79" s="41"/>
      <c r="P79" s="20"/>
      <c r="Q79" s="41"/>
      <c r="R79" s="54">
        <f t="shared" si="6"/>
        <v>0</v>
      </c>
      <c r="S79" s="25"/>
      <c r="T79" s="20"/>
      <c r="U79" s="22"/>
      <c r="V79" s="22"/>
      <c r="W79" s="22">
        <f t="shared" si="7"/>
        <v>0</v>
      </c>
      <c r="X79" s="25"/>
      <c r="Y79" s="22"/>
      <c r="Z79" s="22"/>
    </row>
    <row r="80" s="3" customFormat="1" ht="20.1" customHeight="1" spans="1:26">
      <c r="A80" s="22">
        <f t="shared" si="3"/>
        <v>78</v>
      </c>
      <c r="B80" s="23" t="s">
        <v>118</v>
      </c>
      <c r="C80" s="23"/>
      <c r="D80" s="21">
        <v>44713</v>
      </c>
      <c r="E80" s="22"/>
      <c r="F80" s="22"/>
      <c r="G80" s="29"/>
      <c r="H80" s="20"/>
      <c r="I80" s="20"/>
      <c r="J80" s="39"/>
      <c r="K80" s="20"/>
      <c r="L80" s="20"/>
      <c r="M80" s="40"/>
      <c r="N80" s="20"/>
      <c r="O80" s="41"/>
      <c r="P80" s="20"/>
      <c r="Q80" s="41"/>
      <c r="R80" s="54">
        <f t="shared" si="6"/>
        <v>0</v>
      </c>
      <c r="S80" s="25"/>
      <c r="T80" s="20"/>
      <c r="U80" s="22"/>
      <c r="V80" s="22"/>
      <c r="W80" s="22">
        <f t="shared" si="7"/>
        <v>0</v>
      </c>
      <c r="X80" s="25"/>
      <c r="Y80" s="22"/>
      <c r="Z80" s="22"/>
    </row>
    <row r="81" s="3" customFormat="1" ht="20.1" customHeight="1" spans="1:26">
      <c r="A81" s="22">
        <f t="shared" si="3"/>
        <v>79</v>
      </c>
      <c r="B81" s="23" t="s">
        <v>119</v>
      </c>
      <c r="C81" s="23"/>
      <c r="D81" s="21">
        <v>44713</v>
      </c>
      <c r="E81" s="22"/>
      <c r="F81" s="22"/>
      <c r="G81" s="29"/>
      <c r="H81" s="20"/>
      <c r="I81" s="20"/>
      <c r="J81" s="39"/>
      <c r="K81" s="20"/>
      <c r="L81" s="20"/>
      <c r="M81" s="40"/>
      <c r="N81" s="20"/>
      <c r="O81" s="41"/>
      <c r="P81" s="20"/>
      <c r="Q81" s="41"/>
      <c r="R81" s="54">
        <f t="shared" si="6"/>
        <v>0</v>
      </c>
      <c r="S81" s="25"/>
      <c r="T81" s="20"/>
      <c r="U81" s="22"/>
      <c r="V81" s="22"/>
      <c r="W81" s="22">
        <f t="shared" si="7"/>
        <v>0</v>
      </c>
      <c r="X81" s="25"/>
      <c r="Y81" s="22"/>
      <c r="Z81" s="22"/>
    </row>
    <row r="82" s="3" customFormat="1" ht="20.1" customHeight="1" spans="1:26">
      <c r="A82" s="22">
        <f t="shared" si="3"/>
        <v>80</v>
      </c>
      <c r="B82" s="23" t="s">
        <v>120</v>
      </c>
      <c r="C82" s="23"/>
      <c r="D82" s="21">
        <v>44713</v>
      </c>
      <c r="E82" s="22"/>
      <c r="F82" s="22"/>
      <c r="G82" s="29"/>
      <c r="H82" s="20"/>
      <c r="I82" s="20"/>
      <c r="J82" s="39"/>
      <c r="K82" s="20"/>
      <c r="L82" s="20"/>
      <c r="M82" s="40"/>
      <c r="N82" s="20"/>
      <c r="O82" s="41"/>
      <c r="P82" s="20"/>
      <c r="Q82" s="41"/>
      <c r="R82" s="54">
        <f t="shared" si="6"/>
        <v>0</v>
      </c>
      <c r="S82" s="25"/>
      <c r="T82" s="20"/>
      <c r="U82" s="22"/>
      <c r="V82" s="22"/>
      <c r="W82" s="22">
        <f t="shared" si="7"/>
        <v>0</v>
      </c>
      <c r="X82" s="25"/>
      <c r="Y82" s="22"/>
      <c r="Z82" s="22"/>
    </row>
    <row r="83" s="3" customFormat="1" ht="20.1" customHeight="1" spans="1:26">
      <c r="A83" s="22">
        <f t="shared" si="3"/>
        <v>81</v>
      </c>
      <c r="B83" s="23" t="s">
        <v>121</v>
      </c>
      <c r="C83" s="23"/>
      <c r="D83" s="21">
        <v>44713</v>
      </c>
      <c r="E83" s="22"/>
      <c r="F83" s="22"/>
      <c r="G83" s="29"/>
      <c r="H83" s="20"/>
      <c r="I83" s="20"/>
      <c r="J83" s="39"/>
      <c r="K83" s="20"/>
      <c r="L83" s="20"/>
      <c r="M83" s="40"/>
      <c r="N83" s="20"/>
      <c r="O83" s="41"/>
      <c r="P83" s="20"/>
      <c r="Q83" s="41"/>
      <c r="R83" s="54">
        <f t="shared" si="6"/>
        <v>0</v>
      </c>
      <c r="S83" s="25"/>
      <c r="T83" s="20"/>
      <c r="U83" s="22"/>
      <c r="V83" s="22"/>
      <c r="W83" s="22">
        <f t="shared" si="7"/>
        <v>0</v>
      </c>
      <c r="X83" s="25"/>
      <c r="Y83" s="22"/>
      <c r="Z83" s="22"/>
    </row>
    <row r="84" s="3" customFormat="1" ht="20.1" customHeight="1" spans="1:26">
      <c r="A84" s="22">
        <f t="shared" si="3"/>
        <v>82</v>
      </c>
      <c r="B84" s="23" t="s">
        <v>122</v>
      </c>
      <c r="C84" s="23"/>
      <c r="D84" s="21">
        <v>44739</v>
      </c>
      <c r="E84" s="22"/>
      <c r="F84" s="22"/>
      <c r="G84" s="29"/>
      <c r="H84" s="20"/>
      <c r="I84" s="20"/>
      <c r="J84" s="39"/>
      <c r="K84" s="20"/>
      <c r="L84" s="20"/>
      <c r="M84" s="40"/>
      <c r="N84" s="20"/>
      <c r="O84" s="41"/>
      <c r="P84" s="20"/>
      <c r="Q84" s="41"/>
      <c r="R84" s="54">
        <f t="shared" si="6"/>
        <v>0</v>
      </c>
      <c r="S84" s="25"/>
      <c r="T84" s="20"/>
      <c r="U84" s="22"/>
      <c r="V84" s="22"/>
      <c r="W84" s="22">
        <f t="shared" si="7"/>
        <v>0</v>
      </c>
      <c r="X84" s="25"/>
      <c r="Y84" s="22"/>
      <c r="Z84" s="22"/>
    </row>
    <row r="85" s="3" customFormat="1" ht="20.1" customHeight="1" spans="1:26">
      <c r="A85" s="22">
        <f t="shared" si="3"/>
        <v>83</v>
      </c>
      <c r="B85" s="23" t="s">
        <v>123</v>
      </c>
      <c r="C85" s="23"/>
      <c r="D85" s="21">
        <v>44739</v>
      </c>
      <c r="E85" s="22"/>
      <c r="F85" s="22"/>
      <c r="G85" s="29"/>
      <c r="H85" s="20"/>
      <c r="I85" s="20"/>
      <c r="J85" s="39"/>
      <c r="K85" s="20"/>
      <c r="L85" s="20"/>
      <c r="M85" s="40"/>
      <c r="N85" s="20"/>
      <c r="O85" s="41"/>
      <c r="P85" s="20"/>
      <c r="Q85" s="41"/>
      <c r="R85" s="54">
        <f t="shared" si="6"/>
        <v>0</v>
      </c>
      <c r="S85" s="25"/>
      <c r="T85" s="20"/>
      <c r="U85" s="22"/>
      <c r="V85" s="22"/>
      <c r="W85" s="22">
        <f t="shared" si="7"/>
        <v>0</v>
      </c>
      <c r="X85" s="25"/>
      <c r="Y85" s="22"/>
      <c r="Z85" s="22"/>
    </row>
    <row r="86" s="3" customFormat="1" ht="20.1" customHeight="1" spans="1:26">
      <c r="A86" s="22">
        <f t="shared" si="3"/>
        <v>84</v>
      </c>
      <c r="B86" s="23" t="s">
        <v>124</v>
      </c>
      <c r="C86" s="23"/>
      <c r="D86" s="21">
        <v>44736</v>
      </c>
      <c r="E86" s="22"/>
      <c r="F86" s="22"/>
      <c r="G86" s="29"/>
      <c r="H86" s="20"/>
      <c r="I86" s="20"/>
      <c r="J86" s="39"/>
      <c r="K86" s="20"/>
      <c r="L86" s="20">
        <f>SUM(L3:L85)</f>
        <v>1684.76</v>
      </c>
      <c r="M86" s="40"/>
      <c r="N86" s="20"/>
      <c r="O86" s="41"/>
      <c r="P86" s="20"/>
      <c r="Q86" s="41"/>
      <c r="R86" s="54">
        <f t="shared" si="6"/>
        <v>1684.76</v>
      </c>
      <c r="S86" s="25"/>
      <c r="T86" s="20"/>
      <c r="U86" s="22"/>
      <c r="V86" s="22"/>
      <c r="W86" s="22">
        <f t="shared" si="7"/>
        <v>0</v>
      </c>
      <c r="X86" s="25"/>
      <c r="Y86" s="22"/>
      <c r="Z86" s="22"/>
    </row>
  </sheetData>
  <autoFilter ref="A2:Z87">
    <extLst/>
  </autoFilter>
  <mergeCells count="19">
    <mergeCell ref="I1:M1"/>
    <mergeCell ref="N1:Q1"/>
    <mergeCell ref="A1:A2"/>
    <mergeCell ref="B1:B2"/>
    <mergeCell ref="C1:C2"/>
    <mergeCell ref="D1:D2"/>
    <mergeCell ref="E1:E2"/>
    <mergeCell ref="F1:F2"/>
    <mergeCell ref="G1:G2"/>
    <mergeCell ref="H1:H2"/>
    <mergeCell ref="R1:R2"/>
    <mergeCell ref="S1:S2"/>
    <mergeCell ref="T1:T2"/>
    <mergeCell ref="U1:U2"/>
    <mergeCell ref="V1:V2"/>
    <mergeCell ref="W1:W2"/>
    <mergeCell ref="X1:X2"/>
    <mergeCell ref="Y1:Y2"/>
    <mergeCell ref="Z1:Z2"/>
  </mergeCells>
  <conditionalFormatting sqref="C1:D1">
    <cfRule type="duplicateValues" dxfId="0" priority="36" stopIfTrue="1"/>
  </conditionalFormatting>
  <conditionalFormatting sqref="B64">
    <cfRule type="duplicateValues" dxfId="0" priority="8" stopIfTrue="1"/>
    <cfRule type="duplicateValues" dxfId="0" priority="9" stopIfTrue="1"/>
    <cfRule type="duplicateValues" dxfId="0" priority="10" stopIfTrue="1"/>
    <cfRule type="duplicateValues" dxfId="0" priority="12" stopIfTrue="1"/>
  </conditionalFormatting>
  <conditionalFormatting sqref="B47:B52">
    <cfRule type="duplicateValues" dxfId="0" priority="22" stopIfTrue="1"/>
    <cfRule type="duplicateValues" dxfId="0" priority="24" stopIfTrue="1"/>
  </conditionalFormatting>
  <conditionalFormatting sqref="B53:B56">
    <cfRule type="duplicateValues" dxfId="0" priority="19" stopIfTrue="1"/>
    <cfRule type="duplicateValues" dxfId="0" priority="21" stopIfTrue="1"/>
  </conditionalFormatting>
  <conditionalFormatting sqref="B57:B63">
    <cfRule type="duplicateValues" dxfId="0" priority="17" stopIfTrue="1"/>
  </conditionalFormatting>
  <conditionalFormatting sqref="B65:B86">
    <cfRule type="duplicateValues" dxfId="0" priority="55" stopIfTrue="1"/>
  </conditionalFormatting>
  <conditionalFormatting sqref="C1:C65536">
    <cfRule type="duplicateValues" dxfId="0" priority="35" stopIfTrue="1"/>
  </conditionalFormatting>
  <conditionalFormatting sqref="B87:B65536 B1 B3:B46">
    <cfRule type="duplicateValues" dxfId="0" priority="37" stopIfTrue="1"/>
  </conditionalFormatting>
  <conditionalFormatting sqref="B87:B65536 B1:B46">
    <cfRule type="duplicateValues" dxfId="0" priority="32" stopIfTrue="1"/>
  </conditionalFormatting>
  <conditionalFormatting sqref="B87:B65536 B1:B56">
    <cfRule type="duplicateValues" dxfId="0" priority="18" stopIfTrue="1"/>
  </conditionalFormatting>
  <conditionalFormatting sqref="B87:B65536 B1:B63">
    <cfRule type="duplicateValues" dxfId="0" priority="13" stopIfTrue="1"/>
  </conditionalFormatting>
  <conditionalFormatting sqref="B87:B65536 B1:B64">
    <cfRule type="duplicateValues" dxfId="0" priority="7" stopIfTrue="1"/>
  </conditionalFormatting>
  <dataValidations count="2">
    <dataValidation type="list" allowBlank="1" showInputMessage="1" showErrorMessage="1" sqref="G3:G64">
      <formula1>"代缴,非代缴,退休"</formula1>
    </dataValidation>
    <dataValidation type="list" allowBlank="1" showInputMessage="1" showErrorMessage="1" sqref="G1 G65:G65536">
      <formula1>"代缴,非代缴"</formula1>
    </dataValidation>
  </dataValidations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社保-6月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BL03007.徐浩</dc:creator>
  <cp:lastModifiedBy>奇遇</cp:lastModifiedBy>
  <dcterms:created xsi:type="dcterms:W3CDTF">2015-05-18T10:35:00Z</dcterms:created>
  <dcterms:modified xsi:type="dcterms:W3CDTF">2022-09-04T07:34:02Z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B304816DB5894CCE9896AC7496BFD9DC</vt:lpwstr>
  </property>
  <property fmtid="{D5CDD505-2E9C-101B-9397-08002B2CF9AE}" pid="3" name="KSOProductBuildVer">
    <vt:lpwstr>2052-11.1.0.11744</vt:lpwstr>
  </property>
</Properties>
</file>